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расчет картриджи2012" sheetId="1" r:id="rId1"/>
    <sheet name="расчет картриджи" sheetId="2" r:id="rId2"/>
    <sheet name="Расчет бумага 2 кв" sheetId="3" r:id="rId3"/>
    <sheet name="Расчет периодических издани вар" sheetId="4" r:id="rId4"/>
    <sheet name="Расчет периодических изданий" sheetId="5" r:id="rId5"/>
    <sheet name="расчет мебель ЗАГС" sheetId="6" r:id="rId6"/>
    <sheet name="расчет мебель" sheetId="7" r:id="rId7"/>
    <sheet name="расч комп 3 вар" sheetId="8" r:id="rId8"/>
    <sheet name="расчет шкафы" sheetId="9" r:id="rId9"/>
    <sheet name="Расчет мой (2)" sheetId="10" r:id="rId10"/>
    <sheet name="Расчет мой" sheetId="11" r:id="rId11"/>
    <sheet name="Лист2" sheetId="12" r:id="rId12"/>
    <sheet name="Лист3" sheetId="13" r:id="rId13"/>
  </sheets>
  <definedNames>
    <definedName name="_xlnm.Print_Area" localSheetId="11">'Лист2'!$A$1:$F$128</definedName>
    <definedName name="_xlnm.Print_Area" localSheetId="7">'расч комп 3 вар'!$A$1:$F$41</definedName>
    <definedName name="_xlnm.Print_Area" localSheetId="2">'Расчет бумага 2 кв'!$A$1:$F$11</definedName>
    <definedName name="_xlnm.Print_Area" localSheetId="1">'расчет картриджи'!$A$1:$F$78</definedName>
    <definedName name="_xlnm.Print_Area" localSheetId="0">'расчет картриджи2012'!$A$1:$F$197</definedName>
    <definedName name="_xlnm.Print_Area" localSheetId="6">'расчет мебель'!$A$1:$F$29</definedName>
    <definedName name="_xlnm.Print_Area" localSheetId="5">'расчет мебель ЗАГС'!$A$1:$F$29</definedName>
    <definedName name="_xlnm.Print_Area" localSheetId="10">'Расчет мой'!$A$1:$F$50</definedName>
    <definedName name="_xlnm.Print_Area" localSheetId="9">'Расчет мой (2)'!$A$1:$F$41</definedName>
    <definedName name="_xlnm.Print_Area" localSheetId="3">'Расчет периодических издани вар'!$A$1:$F$29</definedName>
    <definedName name="_xlnm.Print_Area" localSheetId="4">'Расчет периодических изданий'!$A$1:$F$29</definedName>
    <definedName name="_xlnm.Print_Area" localSheetId="8">'расчет шкафы'!$A$1:$F$29</definedName>
  </definedNames>
  <calcPr fullCalcOnLoad="1"/>
</workbook>
</file>

<file path=xl/sharedStrings.xml><?xml version="1.0" encoding="utf-8"?>
<sst xmlns="http://schemas.openxmlformats.org/spreadsheetml/2006/main" count="2003" uniqueCount="378">
  <si>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</si>
  <si>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</si>
  <si>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</si>
  <si>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</si>
  <si>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</si>
  <si>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</si>
  <si>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</si>
  <si>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</si>
  <si>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</si>
  <si>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</si>
  <si>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</si>
  <si>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</si>
  <si>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</si>
  <si>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</si>
  <si>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</si>
  <si>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</si>
  <si>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</si>
  <si>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</si>
  <si>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</si>
  <si>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</si>
  <si>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</si>
  <si>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</si>
  <si>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</si>
  <si>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</si>
  <si>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</si>
  <si>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</si>
  <si>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</si>
  <si>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</si>
  <si>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</si>
  <si>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</si>
  <si>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</si>
  <si>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</si>
  <si>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</si>
  <si>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</si>
  <si>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</si>
  <si>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</si>
  <si>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</si>
  <si>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</si>
  <si>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</si>
  <si>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</si>
  <si>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</si>
  <si>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</si>
  <si>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</si>
  <si>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</si>
  <si>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</si>
  <si>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</si>
  <si>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</si>
  <si>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</si>
  <si>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</si>
  <si>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</si>
  <si>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</si>
  <si>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</si>
  <si>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</si>
  <si>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</si>
  <si>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</si>
  <si>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</si>
  <si>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</si>
  <si>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</si>
  <si>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</si>
  <si>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</si>
  <si>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</si>
  <si>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</si>
  <si>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</si>
  <si>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</si>
  <si>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</si>
  <si>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</si>
  <si>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</si>
  <si>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</si>
  <si>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</si>
  <si>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</si>
  <si>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</si>
  <si>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</si>
  <si>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</si>
  <si>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</si>
  <si>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</si>
  <si>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</si>
  <si>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</si>
  <si>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</si>
  <si>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</si>
  <si>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</si>
  <si>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</si>
  <si>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</si>
  <si>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</si>
  <si>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</si>
  <si>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</si>
  <si>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</si>
  <si>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</si>
  <si>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</si>
  <si>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</si>
  <si>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</si>
  <si>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</si>
  <si>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</si>
  <si>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</si>
  <si>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</si>
  <si>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</si>
  <si>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</si>
  <si>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</si>
  <si>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</si>
  <si>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</si>
  <si>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</si>
  <si>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</si>
  <si>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</si>
  <si>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</si>
  <si>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</si>
  <si>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</si>
  <si>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</si>
  <si>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</si>
  <si>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</si>
  <si>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</si>
  <si>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</si>
  <si>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</si>
  <si>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</si>
  <si>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</si>
  <si>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</si>
  <si>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</si>
  <si>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</si>
  <si>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</si>
  <si>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</si>
  <si>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</si>
  <si>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</si>
  <si>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</si>
  <si>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</si>
  <si>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</si>
  <si>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</si>
  <si>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</si>
  <si>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</si>
  <si>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</si>
  <si>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</si>
  <si>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</si>
  <si>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</si>
  <si>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</si>
  <si>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</si>
  <si>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</si>
  <si>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</si>
  <si>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</si>
  <si>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</si>
  <si>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</si>
  <si>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</si>
  <si>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</si>
  <si>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</si>
  <si>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</si>
  <si>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</si>
  <si>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</si>
  <si>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</si>
  <si>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</si>
  <si>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</si>
  <si>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</si>
  <si>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</si>
  <si>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</si>
  <si>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</si>
  <si>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</si>
  <si>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</si>
  <si>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</si>
  <si>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</si>
  <si>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</si>
  <si>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</si>
  <si>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</si>
  <si>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</si>
  <si>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</si>
  <si>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</si>
  <si>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</si>
  <si>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</si>
  <si>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</si>
  <si>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</si>
  <si>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</si>
  <si>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</si>
  <si>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</si>
  <si>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</si>
  <si>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</si>
  <si>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</si>
  <si>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</si>
  <si>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</si>
  <si>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</si>
  <si>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</si>
  <si>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</si>
  <si>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</si>
  <si>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</si>
  <si>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</si>
  <si>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</si>
  <si>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</si>
  <si>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</si>
  <si>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</si>
  <si>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</si>
  <si>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</si>
  <si>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</si>
  <si>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</si>
  <si>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</si>
  <si>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</si>
  <si>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</si>
  <si>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</si>
  <si>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</si>
  <si>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</si>
  <si>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</si>
  <si>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</si>
  <si>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</si>
  <si>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</si>
  <si>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</si>
  <si>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</si>
  <si>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</si>
  <si>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</si>
  <si>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</si>
  <si>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</si>
  <si>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</si>
  <si>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</si>
  <si>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</si>
  <si>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</si>
  <si>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</si>
  <si>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</si>
  <si>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</si>
  <si>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</si>
  <si>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</si>
  <si>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</si>
  <si>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</si>
  <si>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</si>
  <si>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</si>
  <si>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</si>
  <si>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</si>
  <si>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</si>
  <si>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</si>
  <si>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</si>
  <si>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</si>
  <si>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</si>
  <si>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</si>
  <si>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</si>
  <si>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</si>
  <si>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</si>
  <si>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</si>
  <si>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</si>
  <si>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</si>
  <si>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</si>
  <si>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</si>
  <si>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</si>
  <si>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</si>
  <si>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</si>
  <si>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</si>
  <si>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</si>
  <si>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</si>
  <si>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</si>
  <si>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</si>
  <si>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</si>
  <si>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</si>
  <si>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</si>
  <si>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</si>
  <si>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>Дата составления: 09.04.2010 г</t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</si>
  <si>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</si>
  <si>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</si>
  <si>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Индивидуальный предприниматель Конаков Александр Владимирович, г. Березовский</t>
  </si>
  <si>
    <t>8 (34369)451-88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</si>
  <si>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</si>
  <si>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</si>
  <si>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</si>
  <si>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</si>
  <si>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 xml:space="preserve">                       Н.Б. Ловыгина</t>
  </si>
  <si>
    <t>на поставку расходных материалов для офисной техники (картриджи)</t>
  </si>
  <si>
    <t>ОАО "Монди СЛПК", г. Сыктывкар</t>
  </si>
  <si>
    <t>Q7553А,  завод Procolor  для торговой марки Hi-Black Toner, Китай</t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</si>
  <si>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 Для  лазерного  принтера HP LJ3015/3020/3030/3052, ресурс не менее 2500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</si>
  <si>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HP Q2612A, завод Procolor  для торговой марки Hi-Black Toner, Китай.</t>
  </si>
  <si>
    <r>
      <rPr>
        <b/>
        <sz val="9"/>
        <rFont val="Times New Roman"/>
        <family val="1"/>
      </rPr>
      <t xml:space="preserve"> Картридж. </t>
    </r>
    <r>
      <rPr>
        <sz val="9"/>
        <rFont val="Times New Roman"/>
        <family val="1"/>
      </rPr>
      <t>Для лазерного принтера  HP LJ1200/1220, ресурс не менее  2000 страниц. Оригинальные, от фирмы-производителя.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 xml:space="preserve">
</t>
    </r>
  </si>
  <si>
    <t>HP C7115A, завод Procolor  для торговой марки Hi-Black Toner, Китай.</t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</si>
  <si>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  Для лазерного принтера  HP LJ 2015 dn, ресурс не менее  3000 страниц. Оригинальные, от фирмы-производителя.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</si>
  <si>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r>
      <t xml:space="preserve"> </t>
    </r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струйного принтера HP Desk Jet черно-белый, ресурс не менее 833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</si>
  <si>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51645, завод Procolor  для торговой марки Hi-Black Toner, Китай.</t>
  </si>
  <si>
    <r>
      <t xml:space="preserve"> </t>
    </r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струйного принтера HP Desk Jet цветной, ресурс не менее 970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</si>
  <si>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HP C 6578, завод Procolor  для торговой марки Hi-Black Toner, Китай.</t>
  </si>
  <si>
    <r>
      <t xml:space="preserve"> </t>
    </r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 Для принтера «Canon Fax» L 100/120.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</si>
  <si>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FX-10, завод Procolor  для торговой марки Hi-Black Toner, Китай.</t>
  </si>
  <si>
    <r>
      <rPr>
        <b/>
        <sz val="9"/>
        <rFont val="Times New Roman"/>
        <family val="1"/>
      </rPr>
      <t xml:space="preserve"> Картридж</t>
    </r>
    <r>
      <rPr>
        <sz val="9"/>
        <rFont val="Times New Roman"/>
        <family val="1"/>
      </rPr>
      <t xml:space="preserve">. Для многофункционального устройства «Canon» 3110.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</si>
  <si>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лазерного принтера, черно-белый, ресурс не менее 2000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</si>
  <si>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СВ 436 А,  завод Procolor  для торговой марки Hi-Black Toner, Китай.</t>
  </si>
  <si>
    <r>
      <rPr>
        <b/>
        <sz val="9"/>
        <rFont val="Times New Roman"/>
        <family val="1"/>
      </rPr>
      <t>Картридж.</t>
    </r>
    <r>
      <rPr>
        <sz val="9"/>
        <rFont val="Times New Roman"/>
        <family val="1"/>
      </rPr>
      <t xml:space="preserve"> Для лазерного принтера и МФУ 1006, черно-белый, ресурс не менее 2000 страниц.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</si>
  <si>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СВ 435 А, завод Procolor  для торговой марки Hi-Black Toner, Китай.</t>
  </si>
  <si>
    <t>Общество с ограниченной ответсвенностью "Урал-Смикон", г. Екатеринбург</t>
  </si>
  <si>
    <t>8 (343) 233-99-10 (12,13,29)</t>
  </si>
  <si>
    <t>8 (34675) 2-47-96</t>
  </si>
  <si>
    <t>Индивидуальный предприниматель Конаков Андрей Владимирович, г. Березовский</t>
  </si>
  <si>
    <t>Индивидуальный предприниматель Степанов Армен Грантович, г. Югорск</t>
  </si>
  <si>
    <t>8(34369) 451-88</t>
  </si>
  <si>
    <t>ЕP-27, завод Procolor  для торговой марки Hi-Black Toner, Китай.</t>
  </si>
  <si>
    <r>
      <rPr>
        <b/>
        <sz val="9"/>
        <rFont val="Times New Roman"/>
        <family val="1"/>
      </rPr>
      <t>Комплект картриджей.</t>
    </r>
    <r>
      <rPr>
        <sz val="9"/>
        <rFont val="Times New Roman"/>
        <family val="1"/>
      </rPr>
      <t xml:space="preserve"> Для цветного лазерного принтера HP Color LJ CP 1515 n. В составе комплекта оригинальные картриджи:
- картридж черный;
- картридж голубой; 
- картридж желтый;
- картридж пурпурный. Картриджи должны быть новыми, обязательно соответствовать качеству поставляемого товара, стандартам, техническим условиям производителя. Товар должен быть индивидуально упакован в оригинальную транспортировочную коробку, изготовленную из гофрокартона. 
Упаковка и маркировка картриджей должна содержать все признаки оригинальности, установленные производителями, а именно: 
-голограммы, защитные пломбы, марки, содержащие все элементы защиты от подделок (микротекст, изменяемый под углом зрения цвет логотипа, термополоса и т.п.);
-номер партии на коробке и на картридже должны совпадать; 
- чека с запорной лентой должна составлять одно целое с боковиной картриджа, и иметь одну консистенцию пластика с общим корпусом картриджа.
- корпус картриджа не должен иметь потертостей, царапин, сколов и следов вскрытия.
</t>
    </r>
  </si>
  <si>
    <t>СВ 540А, СВ 541А, СВ 542А, СВ 543А,  завод Procolor  для торговой марки Hi-Black Toner, Китай</t>
  </si>
  <si>
    <t>ООО "Сервис Торг", г. Екатеринбург</t>
  </si>
  <si>
    <t>8(343) 266-37-09</t>
  </si>
  <si>
    <t>ООО "Клосс Компьютер", г. Екатеринбург</t>
  </si>
  <si>
    <t>8(343) 216-17-01</t>
  </si>
  <si>
    <t>ООО "Сервис Копир", г. Екатеринбург</t>
  </si>
  <si>
    <t>8(343) 375-66-28</t>
  </si>
  <si>
    <t>Дата составления: 29.07.2010 г</t>
  </si>
  <si>
    <t>Глава города Югорска</t>
  </si>
  <si>
    <t>Р.З. Салахов</t>
  </si>
  <si>
    <t>Заместитель главного бухгалтера</t>
  </si>
  <si>
    <t>С.И. Кильдишева</t>
  </si>
  <si>
    <t>М.И. Бодак</t>
  </si>
  <si>
    <t>Обоснование начальной (максимальной) цены контракта</t>
  </si>
  <si>
    <t xml:space="preserve">на поставку расходных материалов для офисной техники </t>
  </si>
  <si>
    <t>Глава администрации города Югорска</t>
  </si>
  <si>
    <t>СE 278 А , Hewlett-Packard</t>
  </si>
  <si>
    <t>С-EXV 33, Hewlett-Packard</t>
  </si>
  <si>
    <t>С-EXV 14, Hewlett-Packard</t>
  </si>
  <si>
    <t>СС 530А  Hewlett-Packard</t>
  </si>
  <si>
    <t>СС 531 А  Hewlett-Packard</t>
  </si>
  <si>
    <t>СС 532 А  Hewlett-Packard</t>
  </si>
  <si>
    <t>СС 533 А  Hewlett-Packard</t>
  </si>
  <si>
    <t>106R02310, Hewlett-Packard</t>
  </si>
  <si>
    <t>Эксперт, отдела по бухгалтеркому учету и отчетности администрации г. Югорска, 8(34675) 5-00-47</t>
  </si>
  <si>
    <t>Е.Л. Овечкина</t>
  </si>
  <si>
    <t xml:space="preserve">Обоснование расчета начальной(максимальной) цены контракта сформировано на основании информации, поданной комендантом здания администрации города Югорска Нелединской Г.А. </t>
  </si>
  <si>
    <r>
      <t xml:space="preserve">Картридж. Код ОКДП-3010050. </t>
    </r>
    <r>
      <rPr>
        <sz val="9"/>
        <rFont val="Times New Roman"/>
        <family val="1"/>
      </rPr>
      <t xml:space="preserve">Для лазерного принтера IR-2520/2525/2530 C-EXV-33, черный, ресурс не менее 14600 страниц. Оригинальные, от фирмы-производителя лазерного принтера.  
</t>
    </r>
    <r>
      <rPr>
        <b/>
        <sz val="9"/>
        <rFont val="Times New Roman"/>
        <family val="1"/>
      </rPr>
      <t xml:space="preserve">
</t>
    </r>
  </si>
  <si>
    <r>
      <rPr>
        <b/>
        <sz val="9"/>
        <rFont val="Times New Roman"/>
        <family val="1"/>
      </rPr>
      <t xml:space="preserve">Картридж. Код ОКДП-3010050. </t>
    </r>
    <r>
      <rPr>
        <sz val="9"/>
        <rFont val="Times New Roman"/>
        <family val="1"/>
      </rPr>
      <t xml:space="preserve">Для IR2016/2018/2020/2022, ресурс не менее 8300 страниц. Оригинальные, от фирмы-производителя лазерного принтера.  
</t>
    </r>
  </si>
  <si>
    <t xml:space="preserve">НР  CВ436 А </t>
  </si>
  <si>
    <t>СЕ-505Х,  Hewlett-Packard</t>
  </si>
  <si>
    <t>KX-FAТ88A7,  Hewlett-Packard</t>
  </si>
  <si>
    <r>
      <rPr>
        <b/>
        <sz val="9"/>
        <rFont val="Times New Roman"/>
        <family val="1"/>
      </rPr>
      <t>Картриджи. Код ОКДП 3010050</t>
    </r>
    <r>
      <rPr>
        <sz val="9"/>
        <rFont val="Times New Roman"/>
        <family val="1"/>
      </rPr>
      <t xml:space="preserve">.  
Для факса Panasonic KX-FL403 , черный, ресурс не менее 2000 страниц.  Оригинальные, от фирмы производителя факса.
</t>
    </r>
  </si>
  <si>
    <t>КХ FAT83A, Hewlett-Packard</t>
  </si>
  <si>
    <t>НР СЕ285А, Hewlett-Packard</t>
  </si>
  <si>
    <t>НР Q5949</t>
  </si>
  <si>
    <t>М351а</t>
  </si>
  <si>
    <t>Q7553X</t>
  </si>
  <si>
    <t>ТК-1140</t>
  </si>
  <si>
    <t>НР 80Х</t>
  </si>
  <si>
    <t>С13Т048140</t>
  </si>
  <si>
    <t>С13Т048240</t>
  </si>
  <si>
    <t>С13Т048340</t>
  </si>
  <si>
    <t>2</t>
  </si>
  <si>
    <t>С13Т048440</t>
  </si>
  <si>
    <t>С13Т048540</t>
  </si>
  <si>
    <t>С13Т048640</t>
  </si>
  <si>
    <t>С9370А, С9371А, С9372А, С9373А</t>
  </si>
  <si>
    <t>4</t>
  </si>
  <si>
    <t>С9374А</t>
  </si>
  <si>
    <t>С9403А</t>
  </si>
  <si>
    <t>3</t>
  </si>
  <si>
    <r>
      <t xml:space="preserve">Картридж. Код ОКДП-3010050. </t>
    </r>
    <r>
      <rPr>
        <sz val="9"/>
        <rFont val="Times New Roman"/>
        <family val="1"/>
      </rPr>
      <t xml:space="preserve">Для лазерного принтера  HP LaserJet Р1566 черно-белый, ресурс не менее  2100 страниц.  Оригинальные, от фирмы-производителя лазерного принтера. 
</t>
    </r>
    <r>
      <rPr>
        <b/>
        <sz val="9"/>
        <rFont val="Times New Roman"/>
        <family val="1"/>
      </rPr>
      <t xml:space="preserve">
</t>
    </r>
  </si>
  <si>
    <t xml:space="preserve"> 51645Е, Hewlett-Packard</t>
  </si>
  <si>
    <r>
      <rPr>
        <b/>
        <sz val="9"/>
        <rFont val="Times New Roman"/>
        <family val="1"/>
      </rPr>
      <t>Картридж. Код ОКДП-3010050.</t>
    </r>
    <r>
      <rPr>
        <sz val="9"/>
        <rFont val="Times New Roman"/>
        <family val="1"/>
      </rPr>
      <t xml:space="preserve"> Для струйного принтера  НР  LaserJet  1220 черно-белый, ресурс не менее  2000 страниц. Оригинальные, от фирмы-производителя струйного принтера. 
</t>
    </r>
  </si>
  <si>
    <t>С6578А, Hewlett-Packard</t>
  </si>
  <si>
    <r>
      <rPr>
        <b/>
        <sz val="9"/>
        <rFont val="Times New Roman"/>
        <family val="1"/>
      </rPr>
      <t xml:space="preserve">Картридж. Код ОКДП-3010050. </t>
    </r>
    <r>
      <rPr>
        <sz val="9"/>
        <rFont val="Times New Roman"/>
        <family val="1"/>
      </rPr>
      <t xml:space="preserve">
Для струйного принтера   НР  LaserJet  1220, черный, ресурс не менее  2000 страниц. Оригинальные, от фирмы-производителя струйного принтера. 
</t>
    </r>
  </si>
  <si>
    <r>
      <rPr>
        <b/>
        <sz val="9"/>
        <rFont val="Times New Roman"/>
        <family val="1"/>
      </rPr>
      <t>Картридж. Код ОКДП-3010050.</t>
    </r>
    <r>
      <rPr>
        <sz val="9"/>
        <rFont val="Times New Roman"/>
        <family val="1"/>
      </rPr>
      <t xml:space="preserve">
Для лазерного принтера FS-1035 MFP/DP/1135MFP,черный ресурс не менее 7200 страниц. Оригинальные, от фирмы-производителя лазерного принтера. 
</t>
    </r>
  </si>
  <si>
    <r>
      <rPr>
        <b/>
        <sz val="9"/>
        <rFont val="Times New Roman"/>
        <family val="1"/>
      </rPr>
      <t>Картридж. Код ОКДП-3010050.</t>
    </r>
    <r>
      <rPr>
        <sz val="9"/>
        <rFont val="Times New Roman"/>
        <family val="1"/>
      </rPr>
      <t xml:space="preserve">
Для лазерного принтера HP Р2015 d, черно-белый, ресурс не менее 7000 страниц. Оригинальные, от фирмы-производителя лазерного принтера. 
</t>
    </r>
  </si>
  <si>
    <r>
      <rPr>
        <b/>
        <sz val="9"/>
        <rFont val="Times New Roman"/>
        <family val="1"/>
      </rPr>
      <t>Картридж. Код ОКДП-3010050.</t>
    </r>
    <r>
      <rPr>
        <sz val="9"/>
        <rFont val="Times New Roman"/>
        <family val="1"/>
      </rPr>
      <t xml:space="preserve">
Для лазерного принтера HP LaserJet Р1102 , черно-белый, ресурс не менее 1600 страниц. Оригинальные, от фирмы-производителя лазерного принтера. </t>
    </r>
  </si>
  <si>
    <r>
      <rPr>
        <b/>
        <sz val="9"/>
        <rFont val="Times New Roman"/>
        <family val="1"/>
      </rPr>
      <t>Картридж. Код ОКДП-3010050.</t>
    </r>
    <r>
      <rPr>
        <sz val="9"/>
        <rFont val="Times New Roman"/>
        <family val="1"/>
      </rPr>
      <t xml:space="preserve">
Для лазерного принтера HP LaserJet 1320 , черно-белый, ресурс не менее 2500 страниц. Оригинальные, от фирмы-производителя лазерного принтера. </t>
    </r>
  </si>
  <si>
    <r>
      <rPr>
        <b/>
        <sz val="9"/>
        <rFont val="Times New Roman"/>
        <family val="1"/>
      </rPr>
      <t xml:space="preserve">Картридж. Код ОКДП-3010050. </t>
    </r>
    <r>
      <rPr>
        <sz val="9"/>
        <rFont val="Times New Roman"/>
        <family val="1"/>
      </rPr>
      <t xml:space="preserve">Для НР LaserJet  1522n ,ресурс не менее 2000 страниц. Оригинальные, от фирмы-производителя лазерного принтера. 
</t>
    </r>
  </si>
  <si>
    <r>
      <t xml:space="preserve">Картридж. Код ОКДП-3010050. </t>
    </r>
    <r>
      <rPr>
        <sz val="9"/>
        <rFont val="Times New Roman"/>
        <family val="1"/>
      </rPr>
      <t xml:space="preserve">Для цветного лазерного принтера НР LaserJet Pro 300 Color, черный, ресурс не менее 2600 страниц. Оригинальные, от фирмы производителя лазерного цветного принтера. </t>
    </r>
  </si>
  <si>
    <r>
      <t xml:space="preserve">Картридж. Код ОКДП-3010050.  </t>
    </r>
    <r>
      <rPr>
        <sz val="9"/>
        <rFont val="Times New Roman"/>
        <family val="1"/>
      </rPr>
      <t xml:space="preserve">Для  лазерного принтера </t>
    </r>
    <r>
      <rPr>
        <b/>
        <sz val="9"/>
        <rFont val="Times New Roman"/>
        <family val="1"/>
      </rPr>
      <t>Hewlett-Packard Color LaserJet  CP 2025/СМ 2320</t>
    </r>
    <r>
      <rPr>
        <sz val="9"/>
        <rFont val="Times New Roman"/>
        <family val="1"/>
      </rPr>
      <t xml:space="preserve">. Оригинальные, от фирмы-производителя лазерного принтера, картридж черный, ресурс не менее 3500 страниц.
</t>
    </r>
    <r>
      <rPr>
        <b/>
        <sz val="9"/>
        <rFont val="Times New Roman"/>
        <family val="1"/>
      </rPr>
      <t xml:space="preserve">
</t>
    </r>
  </si>
  <si>
    <r>
      <t xml:space="preserve">Картридж. Код ОКДП-3010050.  </t>
    </r>
    <r>
      <rPr>
        <sz val="9"/>
        <rFont val="Times New Roman"/>
        <family val="1"/>
      </rPr>
      <t xml:space="preserve">Для  лазерного принтера </t>
    </r>
    <r>
      <rPr>
        <b/>
        <sz val="9"/>
        <rFont val="Times New Roman"/>
        <family val="1"/>
      </rPr>
      <t>Hewlett-Packard Color LaserJet  CP 2025/СМ 2320</t>
    </r>
    <r>
      <rPr>
        <sz val="9"/>
        <rFont val="Times New Roman"/>
        <family val="1"/>
      </rPr>
      <t xml:space="preserve">. Оригинальные, от фирмы-производителя лазерного принтера, картридж голубой, ресурс не менее 2800 страниц.
</t>
    </r>
    <r>
      <rPr>
        <b/>
        <sz val="9"/>
        <rFont val="Times New Roman"/>
        <family val="1"/>
      </rPr>
      <t xml:space="preserve">
</t>
    </r>
  </si>
  <si>
    <r>
      <t xml:space="preserve">Картридж. Код ОКДП-3010050.  </t>
    </r>
    <r>
      <rPr>
        <sz val="9"/>
        <rFont val="Times New Roman"/>
        <family val="1"/>
      </rPr>
      <t xml:space="preserve">Для  лазерного принтера </t>
    </r>
    <r>
      <rPr>
        <b/>
        <sz val="9"/>
        <rFont val="Times New Roman"/>
        <family val="1"/>
      </rPr>
      <t>Hewlett-Packard Color LaserJet  CP 2025/СМ 2320</t>
    </r>
    <r>
      <rPr>
        <sz val="9"/>
        <rFont val="Times New Roman"/>
        <family val="1"/>
      </rPr>
      <t xml:space="preserve">. Оригинальные, от фирмы-производителя лазерного принтера, картридж желтый, ресурс не менее 2800 страниц.
</t>
    </r>
    <r>
      <rPr>
        <b/>
        <sz val="9"/>
        <rFont val="Times New Roman"/>
        <family val="1"/>
      </rPr>
      <t xml:space="preserve">
</t>
    </r>
  </si>
  <si>
    <r>
      <t xml:space="preserve">Картридж. Код ОКДП-3010050.  </t>
    </r>
    <r>
      <rPr>
        <sz val="9"/>
        <rFont val="Times New Roman"/>
        <family val="1"/>
      </rPr>
      <t xml:space="preserve">Для  лазерного принтера </t>
    </r>
    <r>
      <rPr>
        <b/>
        <sz val="9"/>
        <rFont val="Times New Roman"/>
        <family val="1"/>
      </rPr>
      <t>Hewlett-Packard Color LaserJet  CP 2025/СМ 2320</t>
    </r>
    <r>
      <rPr>
        <sz val="9"/>
        <rFont val="Times New Roman"/>
        <family val="1"/>
      </rPr>
      <t xml:space="preserve">. Оригинальные, от фирмы-производителя лазерного принтера, картридж пурпурныйй, ресурс не менее 2800 страниц.
</t>
    </r>
    <r>
      <rPr>
        <b/>
        <sz val="9"/>
        <rFont val="Times New Roman"/>
        <family val="1"/>
      </rPr>
      <t xml:space="preserve">
</t>
    </r>
  </si>
  <si>
    <r>
      <t xml:space="preserve">Картридж. Код ОКДП-3010050. </t>
    </r>
    <r>
      <rPr>
        <sz val="9"/>
        <rFont val="Times New Roman"/>
        <family val="1"/>
      </rPr>
      <t xml:space="preserve">Для лазерного НР LaserJet Pro 400 MFP M425принтера черный, ресурс не менее 6900 страниц. Оригинальные, от фирмы-производителя лазерного принтера. </t>
    </r>
  </si>
  <si>
    <r>
      <rPr>
        <b/>
        <sz val="9"/>
        <rFont val="Times New Roman"/>
        <family val="1"/>
      </rPr>
      <t>Картриджи. Код ОКДП 3010050</t>
    </r>
    <r>
      <rPr>
        <sz val="9"/>
        <rFont val="Times New Roman"/>
        <family val="1"/>
      </rPr>
      <t xml:space="preserve">.  
Для лазерного принтера HP  P2055 dn, черный, ресурс не менее 6500 страниц. Оригинальные, от фирмы производителя лазерного принтера. 
</t>
    </r>
  </si>
  <si>
    <r>
      <rPr>
        <b/>
        <sz val="9"/>
        <rFont val="Times New Roman"/>
        <family val="1"/>
      </rPr>
      <t>Картридж. Код ОКДП-3010050</t>
    </r>
    <r>
      <rPr>
        <sz val="9"/>
        <rFont val="Times New Roman"/>
        <family val="1"/>
      </rPr>
      <t xml:space="preserve">. Для факса Panasonic KX-FL513, черный, ресурс не менее 2500 страниц.  Оригинальные, от фирмы производителя факса. </t>
    </r>
  </si>
  <si>
    <r>
      <t xml:space="preserve">Картридж. Код ОКДП-3010050. </t>
    </r>
    <r>
      <rPr>
        <sz val="9"/>
        <rFont val="Times New Roman"/>
        <family val="1"/>
      </rPr>
      <t xml:space="preserve">Для струйного принтера Stylus Photo R300/RX500 , черный, ресурс не менее 630 страниц.  Оригинальные, от фирмы производителя струйного принтера. </t>
    </r>
  </si>
  <si>
    <r>
      <t xml:space="preserve">Картридж. Код ОКДП-3010050. </t>
    </r>
    <r>
      <rPr>
        <sz val="9"/>
        <rFont val="Times New Roman"/>
        <family val="1"/>
      </rPr>
      <t xml:space="preserve">Для струйного принтера Stylus Photo R300/RX500 , голубой, ресурс не менее 630 страниц.  Оригинальные, от фирмы производителя струйного принтера. </t>
    </r>
  </si>
  <si>
    <r>
      <t xml:space="preserve">Картридж. Код ОКДП-3010050. </t>
    </r>
    <r>
      <rPr>
        <sz val="9"/>
        <rFont val="Times New Roman"/>
        <family val="1"/>
      </rPr>
      <t xml:space="preserve">Для струйного принтера Stylus Photo R300/RX500 , пурпурный, ресурс не менее 630 страниц.  Оригинальные, от фирмы производителя струйного принтера. </t>
    </r>
  </si>
  <si>
    <r>
      <t xml:space="preserve">Картридж. Код ОКДП-3010050. </t>
    </r>
    <r>
      <rPr>
        <sz val="9"/>
        <rFont val="Times New Roman"/>
        <family val="1"/>
      </rPr>
      <t xml:space="preserve">Для струйного принтера Stylus Photo R300/RX500 , желтый, ресурс не менее 630 страниц.  Оригинальные, от фирмы производителя струйного принтера. </t>
    </r>
  </si>
  <si>
    <r>
      <t xml:space="preserve">Картридж. Код ОКДП-3010050. </t>
    </r>
    <r>
      <rPr>
        <sz val="9"/>
        <rFont val="Times New Roman"/>
        <family val="1"/>
      </rPr>
      <t xml:space="preserve">Для струйного принтера Stylus Photo R300/RX500 , светло-пурпурный, ресурс не менее 630 страниц.  Оригинальные, от фирмы производителя струйного принтера. </t>
    </r>
  </si>
  <si>
    <r>
      <t xml:space="preserve">Картридж. Код ОКДП-3010050. </t>
    </r>
    <r>
      <rPr>
        <sz val="9"/>
        <rFont val="Times New Roman"/>
        <family val="1"/>
      </rPr>
      <t xml:space="preserve">Для лазерного принтера Xerox Work Centre 3315, черный, ресурс не менее 4100 страниц. Оригинальные, от фирмы производителя лазерного принтера. </t>
    </r>
  </si>
  <si>
    <r>
      <t>Картридж. Код ОКДП 3010050.</t>
    </r>
    <r>
      <rPr>
        <sz val="9"/>
        <rFont val="Times New Roman"/>
        <family val="1"/>
      </rPr>
      <t xml:space="preserve"> Для струйного принтера HP Desing Jet T770, черный, голубой, пурпурный, желтый, ресурс не менее 600 страниц. Оригинальные, от фирмы производителя струйного принтера. </t>
    </r>
  </si>
  <si>
    <r>
      <t>Картридж. Код ОКДП 3010050.</t>
    </r>
    <r>
      <rPr>
        <sz val="9"/>
        <rFont val="Times New Roman"/>
        <family val="1"/>
      </rPr>
      <t xml:space="preserve"> Для струйного принтера HP Desing Jet T770, серый, ресурс не менее 600 страниц. Оригинальные, от фирмы производителя струйного принтера. </t>
    </r>
  </si>
  <si>
    <r>
      <t>Картридж. Код ОКДП 3010050.</t>
    </r>
    <r>
      <rPr>
        <sz val="9"/>
        <rFont val="Times New Roman"/>
        <family val="1"/>
      </rPr>
      <t xml:space="preserve"> Для струйного принтера HP Desing Jet T770, матовый черный, ресурс не менее 1100 страниц. Оригинальные, от фирмы производителя струйного принтера. </t>
    </r>
  </si>
  <si>
    <r>
      <t>Картридж. Код ОКДП 3010050.</t>
    </r>
    <r>
      <rPr>
        <sz val="9"/>
        <rFont val="Times New Roman"/>
        <family val="1"/>
      </rPr>
      <t xml:space="preserve"> Для HP Color Laser Jet CP 5225,  черный, ресурс не менее 7000 страниц. Оригинальные, от фирмы производителя лазерного принтера. </t>
    </r>
  </si>
  <si>
    <t>СЕ740А</t>
  </si>
  <si>
    <t>СЕ741А</t>
  </si>
  <si>
    <r>
      <t>Картридж. Код ОКДП 3010050.</t>
    </r>
    <r>
      <rPr>
        <sz val="9"/>
        <rFont val="Times New Roman"/>
        <family val="1"/>
      </rPr>
      <t xml:space="preserve"> Для HP Color Laser Jet CP 5225,  синий, ресурс не менее 7000 страниц. Оригинальные, от фирмы производителя лазерного принтера. </t>
    </r>
  </si>
  <si>
    <t>СЕ742А</t>
  </si>
  <si>
    <r>
      <t>Картридж. Код ОКДП 3010050.</t>
    </r>
    <r>
      <rPr>
        <sz val="9"/>
        <rFont val="Times New Roman"/>
        <family val="1"/>
      </rPr>
      <t xml:space="preserve"> Для HP Color Laser Jet CP 5225, пурпурный, ресурс не менее 7000 страниц. Оригинальные, от фирмы производителя лазерного принтера. </t>
    </r>
  </si>
  <si>
    <r>
      <t>Картридж. Код ОКДП 3010050.</t>
    </r>
    <r>
      <rPr>
        <sz val="9"/>
        <rFont val="Times New Roman"/>
        <family val="1"/>
      </rPr>
      <t xml:space="preserve"> Для HP Color Laser Jet CP 5225, желтый, ресурс не менее 7000 страниц. Оригинальные, от фирмы производителя лазерного принтера. </t>
    </r>
  </si>
  <si>
    <r>
      <t xml:space="preserve">Картридж. Код ОКДП-3010050. </t>
    </r>
    <r>
      <rPr>
        <sz val="9"/>
        <rFont val="Times New Roman"/>
        <family val="1"/>
      </rPr>
      <t xml:space="preserve">Для лазерного принтера Xerox Work Centre 3210/3220, черный, ресурс не менее 4100 страниц. Оригинальные, от фирмы производителя лазерного принтера. </t>
    </r>
  </si>
  <si>
    <t>106R01487, Hewlett-Packard</t>
  </si>
  <si>
    <t>HP Q2612A, Hewlett-Packard</t>
  </si>
  <si>
    <r>
      <rPr>
        <b/>
        <sz val="9"/>
        <rFont val="Times New Roman"/>
        <family val="1"/>
      </rPr>
      <t>Картридж.  Код ОКДП 3010050.</t>
    </r>
    <r>
      <rPr>
        <sz val="9"/>
        <rFont val="Times New Roman"/>
        <family val="1"/>
      </rPr>
      <t xml:space="preserve"> Для  лазерного  принтера HP LaserJet 1010/1020/3015 черно-белый, ресурс не менее 2000 страниц. Оригинальные, от фирмы-производителя лазерного принтера. 
</t>
    </r>
  </si>
  <si>
    <t>Общество с ограниченной ответственностью "Полюс МТ"</t>
  </si>
  <si>
    <t>620027, г. Екатеринбург, ул. Свердлова, д. 56. тел./факс: 378-70-70.  Источник информации:  коммерческон предложение №ЗКл-069986 от 26.09.2013 г.</t>
  </si>
  <si>
    <t>Общество с ограниченной ответственностью "Принтел"</t>
  </si>
  <si>
    <t>620130, г. Екатеринбург, ул. Белинского, д.182 оф. 49-59, тел.: 260-54-84. Источник информации: письмо от 25.09.2013 г. № б/н</t>
  </si>
  <si>
    <t>Общество с ограниченной ответственностью "РосКом"</t>
  </si>
  <si>
    <t xml:space="preserve"> г. Екатеринбург, К/т: 8(904)548-39-03, E-mail: roscom@bk.ru. Источник информации: коммерческон предложение №б/н от 30.09.2013 г.</t>
  </si>
  <si>
    <t>И.о. главного бухгалтера</t>
  </si>
  <si>
    <t>В.Н. Ермакова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</si>
</sst>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/>
    </xf>
    <xf numFmtId="4" fontId="5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/>
    </xf>
    <xf numFmtId="0" fontId="18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5" fillId="36" borderId="28" xfId="0" applyFont="1" applyFill="1" applyBorder="1" applyAlignment="1">
      <alignment horizontal="left" vertical="top" wrapText="1"/>
    </xf>
    <xf numFmtId="0" fontId="14" fillId="36" borderId="29" xfId="0" applyFont="1" applyFill="1" applyBorder="1" applyAlignment="1">
      <alignment horizontal="left" vertical="top" wrapText="1"/>
    </xf>
    <xf numFmtId="0" fontId="14" fillId="36" borderId="30" xfId="0" applyFont="1" applyFill="1" applyBorder="1" applyAlignment="1">
      <alignment horizontal="left" vertical="top" wrapText="1"/>
    </xf>
    <xf numFmtId="0" fontId="15" fillId="36" borderId="13" xfId="0" applyFont="1" applyFill="1" applyBorder="1" applyAlignment="1">
      <alignment horizontal="left" vertical="top" wrapText="1"/>
    </xf>
    <xf numFmtId="0" fontId="14" fillId="36" borderId="13" xfId="0" applyFont="1" applyFill="1" applyBorder="1" applyAlignment="1">
      <alignment horizontal="left" vertical="top" wrapText="1"/>
    </xf>
    <xf numFmtId="49" fontId="4" fillId="35" borderId="31" xfId="0" applyNumberFormat="1" applyFont="1" applyFill="1" applyBorder="1" applyAlignment="1">
      <alignment horizontal="center"/>
    </xf>
    <xf numFmtId="49" fontId="0" fillId="35" borderId="32" xfId="0" applyNumberFormat="1" applyFill="1" applyBorder="1" applyAlignment="1">
      <alignment horizontal="center"/>
    </xf>
    <xf numFmtId="49" fontId="0" fillId="35" borderId="33" xfId="0" applyNumberFormat="1" applyFill="1" applyBorder="1" applyAlignment="1">
      <alignment horizontal="center"/>
    </xf>
    <xf numFmtId="4" fontId="5" fillId="0" borderId="31" xfId="0" applyNumberFormat="1" applyFont="1" applyFill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33" xfId="0" applyFont="1" applyBorder="1" applyAlignment="1">
      <alignment horizontal="left"/>
    </xf>
    <xf numFmtId="0" fontId="15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wrapText="1"/>
    </xf>
    <xf numFmtId="49" fontId="0" fillId="0" borderId="35" xfId="0" applyNumberFormat="1" applyBorder="1" applyAlignment="1">
      <alignment horizontal="center" wrapText="1"/>
    </xf>
    <xf numFmtId="49" fontId="0" fillId="0" borderId="24" xfId="0" applyNumberFormat="1" applyBorder="1" applyAlignment="1">
      <alignment horizont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9" xfId="0" applyFont="1" applyFill="1" applyBorder="1" applyAlignment="1">
      <alignment horizontal="left" vertical="top" wrapText="1"/>
    </xf>
    <xf numFmtId="0" fontId="14" fillId="0" borderId="30" xfId="0" applyFont="1" applyFill="1" applyBorder="1" applyAlignment="1">
      <alignment horizontal="left" vertical="top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vertical="top" wrapText="1"/>
    </xf>
    <xf numFmtId="0" fontId="14" fillId="0" borderId="38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43" xfId="0" applyFont="1" applyFill="1" applyBorder="1" applyAlignment="1">
      <alignment horizontal="center" vertical="top" wrapText="1"/>
    </xf>
    <xf numFmtId="0" fontId="15" fillId="36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4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59" fillId="0" borderId="36" xfId="0" applyFont="1" applyFill="1" applyBorder="1" applyAlignment="1">
      <alignment horizontal="left" vertical="top" wrapText="1"/>
    </xf>
    <xf numFmtId="0" fontId="59" fillId="0" borderId="37" xfId="0" applyFont="1" applyFill="1" applyBorder="1" applyAlignment="1">
      <alignment horizontal="left" vertical="top" wrapText="1"/>
    </xf>
    <xf numFmtId="0" fontId="59" fillId="0" borderId="38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4" fillId="0" borderId="38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SheetLayoutView="100" zoomScalePageLayoutView="0" workbookViewId="0" topLeftCell="A1">
      <pane xSplit="1" ySplit="1" topLeftCell="B190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G203" sqref="G203"/>
    </sheetView>
  </sheetViews>
  <sheetFormatPr defaultColWidth="11.57421875" defaultRowHeight="12.75"/>
  <cols>
    <col min="1" max="1" width="28.28125" style="47" customWidth="1"/>
    <col min="2" max="3" width="13.28125" style="47" customWidth="1"/>
    <col min="4" max="4" width="15.28125" style="47" customWidth="1"/>
    <col min="5" max="5" width="13.28125" style="47" customWidth="1"/>
    <col min="6" max="6" width="13.00390625" style="47" customWidth="1"/>
    <col min="7" max="16384" width="11.57421875" style="1" customWidth="1"/>
  </cols>
  <sheetData>
    <row r="1" spans="1:6" ht="15.75">
      <c r="A1" s="56"/>
      <c r="B1" s="56"/>
      <c r="C1" s="57" t="s">
        <v>293</v>
      </c>
      <c r="D1" s="56"/>
      <c r="E1" s="56"/>
      <c r="F1" s="56"/>
    </row>
    <row r="2" spans="1:6" ht="15.75">
      <c r="A2" s="56"/>
      <c r="B2" s="56"/>
      <c r="C2" s="57" t="s">
        <v>294</v>
      </c>
      <c r="D2" s="56"/>
      <c r="E2" s="56"/>
      <c r="F2" s="56"/>
    </row>
    <row r="3" spans="1:6" ht="15.75">
      <c r="A3" s="56"/>
      <c r="B3" s="56"/>
      <c r="C3" s="57"/>
      <c r="D3" s="56"/>
      <c r="E3" s="56"/>
      <c r="F3" s="56"/>
    </row>
    <row r="4" spans="1:6" ht="15" customHeight="1">
      <c r="A4" s="56" t="s">
        <v>6</v>
      </c>
      <c r="B4" s="56"/>
      <c r="C4" s="56"/>
      <c r="D4" s="56"/>
      <c r="E4" s="56"/>
      <c r="F4" s="56"/>
    </row>
    <row r="5" spans="1:6" ht="15">
      <c r="A5" s="58" t="s">
        <v>7</v>
      </c>
      <c r="B5" s="124" t="s">
        <v>8</v>
      </c>
      <c r="C5" s="124"/>
      <c r="D5" s="124"/>
      <c r="E5" s="58" t="s">
        <v>9</v>
      </c>
      <c r="F5" s="58" t="s">
        <v>10</v>
      </c>
    </row>
    <row r="6" spans="1:6" ht="15">
      <c r="A6" s="59"/>
      <c r="B6" s="59">
        <v>1</v>
      </c>
      <c r="C6" s="59">
        <v>2</v>
      </c>
      <c r="D6" s="59">
        <v>3</v>
      </c>
      <c r="E6" s="59" t="s">
        <v>11</v>
      </c>
      <c r="F6" s="59" t="s">
        <v>12</v>
      </c>
    </row>
    <row r="7" spans="1:6" ht="0.75" customHeight="1">
      <c r="A7" s="55"/>
      <c r="B7" s="125"/>
      <c r="C7" s="125"/>
      <c r="D7" s="125"/>
      <c r="E7" s="125"/>
      <c r="F7" s="55"/>
    </row>
    <row r="8" spans="1:6" ht="48" customHeight="1">
      <c r="A8" s="7" t="s">
        <v>13</v>
      </c>
      <c r="B8" s="109" t="s">
        <v>369</v>
      </c>
      <c r="C8" s="110"/>
      <c r="D8" s="110"/>
      <c r="E8" s="111"/>
      <c r="F8" s="8" t="s">
        <v>15</v>
      </c>
    </row>
    <row r="9" spans="1:6" ht="15">
      <c r="A9" s="48" t="s">
        <v>16</v>
      </c>
      <c r="B9" s="84">
        <v>2</v>
      </c>
      <c r="C9" s="84"/>
      <c r="D9" s="84"/>
      <c r="E9" s="84"/>
      <c r="F9" s="23" t="s">
        <v>15</v>
      </c>
    </row>
    <row r="10" spans="1:6" ht="18" customHeight="1">
      <c r="A10" s="48" t="s">
        <v>17</v>
      </c>
      <c r="B10" s="83" t="s">
        <v>368</v>
      </c>
      <c r="C10" s="83"/>
      <c r="D10" s="83"/>
      <c r="E10" s="83"/>
      <c r="F10" s="23" t="s">
        <v>15</v>
      </c>
    </row>
    <row r="11" spans="1:6" ht="15">
      <c r="A11" s="48" t="s">
        <v>19</v>
      </c>
      <c r="B11" s="37">
        <v>3200</v>
      </c>
      <c r="C11" s="37">
        <v>2660</v>
      </c>
      <c r="D11" s="37">
        <v>2750</v>
      </c>
      <c r="E11" s="38">
        <v>2870</v>
      </c>
      <c r="F11" s="38">
        <v>2870</v>
      </c>
    </row>
    <row r="12" spans="1:6" ht="15">
      <c r="A12" s="49" t="s">
        <v>20</v>
      </c>
      <c r="B12" s="36">
        <f>B11*$B9</f>
        <v>6400</v>
      </c>
      <c r="C12" s="36">
        <f>C11*$B9</f>
        <v>5320</v>
      </c>
      <c r="D12" s="36">
        <f>D11*$B9</f>
        <v>5500</v>
      </c>
      <c r="E12" s="36">
        <f>E11*$B9</f>
        <v>5740</v>
      </c>
      <c r="F12" s="50">
        <v>5740</v>
      </c>
    </row>
    <row r="13" spans="1:6" ht="42.75" customHeight="1">
      <c r="A13" s="7" t="s">
        <v>13</v>
      </c>
      <c r="B13" s="112" t="s">
        <v>332</v>
      </c>
      <c r="C13" s="99"/>
      <c r="D13" s="99"/>
      <c r="E13" s="99"/>
      <c r="F13" s="8" t="s">
        <v>15</v>
      </c>
    </row>
    <row r="14" spans="1:6" ht="15">
      <c r="A14" s="48" t="s">
        <v>16</v>
      </c>
      <c r="B14" s="84">
        <v>2</v>
      </c>
      <c r="C14" s="84"/>
      <c r="D14" s="84"/>
      <c r="E14" s="84"/>
      <c r="F14" s="23" t="s">
        <v>15</v>
      </c>
    </row>
    <row r="15" spans="1:6" ht="18" customHeight="1">
      <c r="A15" s="48" t="s">
        <v>17</v>
      </c>
      <c r="B15" s="123" t="s">
        <v>296</v>
      </c>
      <c r="C15" s="123"/>
      <c r="D15" s="123"/>
      <c r="E15" s="123"/>
      <c r="F15" s="23" t="s">
        <v>15</v>
      </c>
    </row>
    <row r="16" spans="1:6" ht="15">
      <c r="A16" s="48" t="s">
        <v>19</v>
      </c>
      <c r="B16" s="37">
        <v>3217.87</v>
      </c>
      <c r="C16" s="37">
        <v>3282.23</v>
      </c>
      <c r="D16" s="37">
        <v>2547</v>
      </c>
      <c r="E16" s="38">
        <v>2916.7</v>
      </c>
      <c r="F16" s="38">
        <v>2916.7</v>
      </c>
    </row>
    <row r="17" spans="1:6" ht="15">
      <c r="A17" s="49" t="s">
        <v>20</v>
      </c>
      <c r="B17" s="36">
        <f>B16*$B14</f>
        <v>6435.74</v>
      </c>
      <c r="C17" s="36">
        <f>C16*$B14</f>
        <v>6564.46</v>
      </c>
      <c r="D17" s="36">
        <f>D16*$B14</f>
        <v>5094</v>
      </c>
      <c r="E17" s="36">
        <f>E16*$B14</f>
        <v>5833.4</v>
      </c>
      <c r="F17" s="50">
        <f>F16*$B14</f>
        <v>5833.4</v>
      </c>
    </row>
    <row r="18" spans="1:6" ht="42.75" customHeight="1">
      <c r="A18" s="7" t="s">
        <v>13</v>
      </c>
      <c r="B18" s="99" t="s">
        <v>334</v>
      </c>
      <c r="C18" s="99"/>
      <c r="D18" s="99"/>
      <c r="E18" s="99"/>
      <c r="F18" s="8" t="s">
        <v>15</v>
      </c>
    </row>
    <row r="19" spans="1:6" ht="15">
      <c r="A19" s="48" t="s">
        <v>16</v>
      </c>
      <c r="B19" s="84">
        <v>1</v>
      </c>
      <c r="C19" s="84"/>
      <c r="D19" s="84"/>
      <c r="E19" s="84"/>
      <c r="F19" s="23" t="s">
        <v>15</v>
      </c>
    </row>
    <row r="20" spans="1:6" ht="15.75" customHeight="1">
      <c r="A20" s="48" t="s">
        <v>17</v>
      </c>
      <c r="B20" s="83" t="s">
        <v>333</v>
      </c>
      <c r="C20" s="83"/>
      <c r="D20" s="83"/>
      <c r="E20" s="83"/>
      <c r="F20" s="23" t="s">
        <v>15</v>
      </c>
    </row>
    <row r="21" spans="1:6" ht="15">
      <c r="A21" s="48" t="s">
        <v>19</v>
      </c>
      <c r="B21" s="37">
        <v>1470</v>
      </c>
      <c r="C21" s="37">
        <v>1340</v>
      </c>
      <c r="D21" s="37">
        <v>1270</v>
      </c>
      <c r="E21" s="38">
        <f>(B21+C21+D21)/3</f>
        <v>1360</v>
      </c>
      <c r="F21" s="38">
        <v>1360</v>
      </c>
    </row>
    <row r="22" spans="1:6" ht="15">
      <c r="A22" s="49" t="s">
        <v>20</v>
      </c>
      <c r="B22" s="36">
        <f>B21*$B19</f>
        <v>1470</v>
      </c>
      <c r="C22" s="36">
        <f>C21*$B19</f>
        <v>1340</v>
      </c>
      <c r="D22" s="36">
        <f>D21*$B19</f>
        <v>1270</v>
      </c>
      <c r="E22" s="36">
        <f>E21*$B19</f>
        <v>1360</v>
      </c>
      <c r="F22" s="50">
        <f>F21*$B19</f>
        <v>1360</v>
      </c>
    </row>
    <row r="23" spans="1:6" ht="57.75" customHeight="1">
      <c r="A23" s="7" t="s">
        <v>13</v>
      </c>
      <c r="B23" s="99" t="s">
        <v>336</v>
      </c>
      <c r="C23" s="99"/>
      <c r="D23" s="99"/>
      <c r="E23" s="99"/>
      <c r="F23" s="8" t="s">
        <v>15</v>
      </c>
    </row>
    <row r="24" spans="1:6" ht="15">
      <c r="A24" s="48" t="s">
        <v>16</v>
      </c>
      <c r="B24" s="84">
        <v>1</v>
      </c>
      <c r="C24" s="84"/>
      <c r="D24" s="84"/>
      <c r="E24" s="84"/>
      <c r="F24" s="23" t="s">
        <v>15</v>
      </c>
    </row>
    <row r="25" spans="1:6" ht="15" customHeight="1">
      <c r="A25" s="48" t="s">
        <v>17</v>
      </c>
      <c r="B25" s="83" t="s">
        <v>335</v>
      </c>
      <c r="C25" s="83"/>
      <c r="D25" s="83"/>
      <c r="E25" s="83"/>
      <c r="F25" s="23" t="s">
        <v>15</v>
      </c>
    </row>
    <row r="26" spans="1:6" ht="15">
      <c r="A26" s="48" t="s">
        <v>19</v>
      </c>
      <c r="B26" s="37">
        <v>1650</v>
      </c>
      <c r="C26" s="37">
        <v>1520</v>
      </c>
      <c r="D26" s="37">
        <v>2460</v>
      </c>
      <c r="E26" s="38">
        <f>(B26+C26+D26)/3</f>
        <v>1876.6666666666667</v>
      </c>
      <c r="F26" s="38">
        <v>1876.67</v>
      </c>
    </row>
    <row r="27" spans="1:6" ht="15">
      <c r="A27" s="49" t="s">
        <v>20</v>
      </c>
      <c r="B27" s="36">
        <f>B26*$B24</f>
        <v>1650</v>
      </c>
      <c r="C27" s="36">
        <f>C26*$B24</f>
        <v>1520</v>
      </c>
      <c r="D27" s="36">
        <f>D26*$B24</f>
        <v>2460</v>
      </c>
      <c r="E27" s="36">
        <f>E26*$B24</f>
        <v>1876.6666666666667</v>
      </c>
      <c r="F27" s="50">
        <f>F26*$B24</f>
        <v>1876.67</v>
      </c>
    </row>
    <row r="28" spans="1:6" ht="51.75" customHeight="1">
      <c r="A28" s="7" t="s">
        <v>13</v>
      </c>
      <c r="B28" s="90" t="s">
        <v>337</v>
      </c>
      <c r="C28" s="90"/>
      <c r="D28" s="90"/>
      <c r="E28" s="90"/>
      <c r="F28" s="8" t="s">
        <v>15</v>
      </c>
    </row>
    <row r="29" spans="1:6" ht="15">
      <c r="A29" s="48" t="s">
        <v>16</v>
      </c>
      <c r="B29" s="84">
        <v>4</v>
      </c>
      <c r="C29" s="84"/>
      <c r="D29" s="84"/>
      <c r="E29" s="84"/>
      <c r="F29" s="23" t="s">
        <v>15</v>
      </c>
    </row>
    <row r="30" spans="1:6" ht="14.25" customHeight="1">
      <c r="A30" s="48" t="s">
        <v>17</v>
      </c>
      <c r="B30" s="83" t="s">
        <v>318</v>
      </c>
      <c r="C30" s="83"/>
      <c r="D30" s="83"/>
      <c r="E30" s="83"/>
      <c r="F30" s="23" t="s">
        <v>15</v>
      </c>
    </row>
    <row r="31" spans="1:6" ht="15">
      <c r="A31" s="48" t="s">
        <v>19</v>
      </c>
      <c r="B31" s="37">
        <v>3870</v>
      </c>
      <c r="C31" s="37">
        <v>3670</v>
      </c>
      <c r="D31" s="37">
        <v>4000</v>
      </c>
      <c r="E31" s="38">
        <f>(B31+C31+D31)/3</f>
        <v>3846.6666666666665</v>
      </c>
      <c r="F31" s="38">
        <v>3846.67</v>
      </c>
    </row>
    <row r="32" spans="1:6" ht="15">
      <c r="A32" s="49" t="s">
        <v>20</v>
      </c>
      <c r="B32" s="36">
        <f>B31*B29</f>
        <v>15480</v>
      </c>
      <c r="C32" s="36">
        <f>C31*B29</f>
        <v>14680</v>
      </c>
      <c r="D32" s="36">
        <f>D31*B29</f>
        <v>16000</v>
      </c>
      <c r="E32" s="36">
        <f>E31*$B29</f>
        <v>15386.666666666666</v>
      </c>
      <c r="F32" s="50">
        <f>F31*$B29</f>
        <v>15386.68</v>
      </c>
    </row>
    <row r="33" spans="1:6" ht="50.25" customHeight="1">
      <c r="A33" s="7" t="s">
        <v>13</v>
      </c>
      <c r="B33" s="90" t="s">
        <v>338</v>
      </c>
      <c r="C33" s="90"/>
      <c r="D33" s="90"/>
      <c r="E33" s="90"/>
      <c r="F33" s="8" t="s">
        <v>15</v>
      </c>
    </row>
    <row r="34" spans="1:6" ht="15">
      <c r="A34" s="48" t="s">
        <v>16</v>
      </c>
      <c r="B34" s="84">
        <v>1</v>
      </c>
      <c r="C34" s="84"/>
      <c r="D34" s="84"/>
      <c r="E34" s="84"/>
      <c r="F34" s="23" t="s">
        <v>15</v>
      </c>
    </row>
    <row r="35" spans="1:6" ht="15" customHeight="1">
      <c r="A35" s="48" t="s">
        <v>17</v>
      </c>
      <c r="B35" s="83" t="s">
        <v>317</v>
      </c>
      <c r="C35" s="83"/>
      <c r="D35" s="83"/>
      <c r="E35" s="83"/>
      <c r="F35" s="23" t="s">
        <v>15</v>
      </c>
    </row>
    <row r="36" spans="1:6" ht="15">
      <c r="A36" s="48" t="s">
        <v>19</v>
      </c>
      <c r="B36" s="37">
        <v>6840</v>
      </c>
      <c r="C36" s="37">
        <v>5680</v>
      </c>
      <c r="D36" s="37">
        <v>5760</v>
      </c>
      <c r="E36" s="38">
        <f>(B36+C36+D36)/3</f>
        <v>6093.333333333333</v>
      </c>
      <c r="F36" s="38">
        <v>6093.33</v>
      </c>
    </row>
    <row r="37" spans="1:6" ht="15">
      <c r="A37" s="49" t="s">
        <v>20</v>
      </c>
      <c r="B37" s="36">
        <f>B36*B34</f>
        <v>6840</v>
      </c>
      <c r="C37" s="36">
        <f>C36*B34</f>
        <v>5680</v>
      </c>
      <c r="D37" s="36">
        <f>D36*B34</f>
        <v>5760</v>
      </c>
      <c r="E37" s="36">
        <f>E36*$B34</f>
        <v>6093.333333333333</v>
      </c>
      <c r="F37" s="50">
        <f>F36*$B34</f>
        <v>6093.33</v>
      </c>
    </row>
    <row r="38" spans="1:6" ht="50.25" customHeight="1">
      <c r="A38" s="7" t="s">
        <v>13</v>
      </c>
      <c r="B38" s="90" t="s">
        <v>339</v>
      </c>
      <c r="C38" s="90"/>
      <c r="D38" s="90"/>
      <c r="E38" s="90"/>
      <c r="F38" s="8" t="s">
        <v>15</v>
      </c>
    </row>
    <row r="39" spans="1:6" ht="15">
      <c r="A39" s="48" t="s">
        <v>16</v>
      </c>
      <c r="B39" s="84">
        <v>1</v>
      </c>
      <c r="C39" s="84"/>
      <c r="D39" s="84"/>
      <c r="E39" s="84"/>
      <c r="F39" s="23" t="s">
        <v>15</v>
      </c>
    </row>
    <row r="40" spans="1:6" ht="17.25" customHeight="1">
      <c r="A40" s="48" t="s">
        <v>17</v>
      </c>
      <c r="B40" s="83" t="s">
        <v>314</v>
      </c>
      <c r="C40" s="83"/>
      <c r="D40" s="83"/>
      <c r="E40" s="83"/>
      <c r="F40" s="23" t="s">
        <v>15</v>
      </c>
    </row>
    <row r="41" spans="1:6" ht="15">
      <c r="A41" s="48" t="s">
        <v>19</v>
      </c>
      <c r="B41" s="37">
        <v>2940</v>
      </c>
      <c r="C41" s="37">
        <v>2540</v>
      </c>
      <c r="D41" s="37">
        <v>2430</v>
      </c>
      <c r="E41" s="38">
        <f>(B41+C41+D41)/3</f>
        <v>2636.6666666666665</v>
      </c>
      <c r="F41" s="38">
        <v>2636.67</v>
      </c>
    </row>
    <row r="42" spans="1:6" ht="15">
      <c r="A42" s="49" t="s">
        <v>20</v>
      </c>
      <c r="B42" s="36">
        <f>B41*B39</f>
        <v>2940</v>
      </c>
      <c r="C42" s="36">
        <f>C41*B39</f>
        <v>2540</v>
      </c>
      <c r="D42" s="36">
        <f>D41*B39</f>
        <v>2430</v>
      </c>
      <c r="E42" s="36">
        <f>E41*$B39</f>
        <v>2636.6666666666665</v>
      </c>
      <c r="F42" s="50">
        <f>F41*$B39</f>
        <v>2636.67</v>
      </c>
    </row>
    <row r="43" spans="1:6" ht="49.5" customHeight="1">
      <c r="A43" s="7" t="s">
        <v>13</v>
      </c>
      <c r="B43" s="90" t="s">
        <v>340</v>
      </c>
      <c r="C43" s="90"/>
      <c r="D43" s="90"/>
      <c r="E43" s="90"/>
      <c r="F43" s="8" t="s">
        <v>15</v>
      </c>
    </row>
    <row r="44" spans="1:6" ht="15">
      <c r="A44" s="48" t="s">
        <v>16</v>
      </c>
      <c r="B44" s="84">
        <v>1</v>
      </c>
      <c r="C44" s="84"/>
      <c r="D44" s="84"/>
      <c r="E44" s="84"/>
      <c r="F44" s="23" t="s">
        <v>15</v>
      </c>
    </row>
    <row r="45" spans="1:6" ht="22.5" customHeight="1">
      <c r="A45" s="48" t="s">
        <v>17</v>
      </c>
      <c r="B45" s="83" t="s">
        <v>315</v>
      </c>
      <c r="C45" s="83"/>
      <c r="D45" s="83"/>
      <c r="E45" s="83"/>
      <c r="F45" s="23" t="s">
        <v>15</v>
      </c>
    </row>
    <row r="46" spans="1:6" ht="15">
      <c r="A46" s="48" t="s">
        <v>19</v>
      </c>
      <c r="B46" s="37">
        <v>3840</v>
      </c>
      <c r="C46" s="37">
        <v>3290</v>
      </c>
      <c r="D46" s="37">
        <v>3270</v>
      </c>
      <c r="E46" s="38">
        <f>(B46+C46+D46)/3</f>
        <v>3466.6666666666665</v>
      </c>
      <c r="F46" s="38">
        <v>3466.67</v>
      </c>
    </row>
    <row r="47" spans="1:6" ht="15">
      <c r="A47" s="49" t="s">
        <v>20</v>
      </c>
      <c r="B47" s="36">
        <f>B46*B44</f>
        <v>3840</v>
      </c>
      <c r="C47" s="36">
        <f>C46*B44</f>
        <v>3290</v>
      </c>
      <c r="D47" s="36">
        <f>D46*B44</f>
        <v>3270</v>
      </c>
      <c r="E47" s="36">
        <f>E46*$B44</f>
        <v>3466.6666666666665</v>
      </c>
      <c r="F47" s="50">
        <f>F46*$B44</f>
        <v>3466.67</v>
      </c>
    </row>
    <row r="48" spans="1:6" ht="41.25" customHeight="1">
      <c r="A48" s="7" t="s">
        <v>13</v>
      </c>
      <c r="B48" s="112" t="s">
        <v>307</v>
      </c>
      <c r="C48" s="99"/>
      <c r="D48" s="99"/>
      <c r="E48" s="99"/>
      <c r="F48" s="8" t="s">
        <v>15</v>
      </c>
    </row>
    <row r="49" spans="1:6" ht="15">
      <c r="A49" s="48" t="s">
        <v>16</v>
      </c>
      <c r="B49" s="84">
        <v>1</v>
      </c>
      <c r="C49" s="84"/>
      <c r="D49" s="84"/>
      <c r="E49" s="84"/>
      <c r="F49" s="23" t="s">
        <v>15</v>
      </c>
    </row>
    <row r="50" spans="1:6" ht="22.5" customHeight="1">
      <c r="A50" s="48" t="s">
        <v>17</v>
      </c>
      <c r="B50" s="83" t="s">
        <v>297</v>
      </c>
      <c r="C50" s="83"/>
      <c r="D50" s="83"/>
      <c r="E50" s="83"/>
      <c r="F50" s="23" t="s">
        <v>15</v>
      </c>
    </row>
    <row r="51" spans="1:6" ht="15">
      <c r="A51" s="48" t="s">
        <v>19</v>
      </c>
      <c r="B51" s="37">
        <v>1770</v>
      </c>
      <c r="C51" s="37">
        <v>1600</v>
      </c>
      <c r="D51" s="37">
        <v>1790</v>
      </c>
      <c r="E51" s="38">
        <f>(B51+C51+D51)/3</f>
        <v>1720</v>
      </c>
      <c r="F51" s="38">
        <v>1720</v>
      </c>
    </row>
    <row r="52" spans="1:6" ht="14.25" customHeight="1">
      <c r="A52" s="49" t="s">
        <v>20</v>
      </c>
      <c r="B52" s="36">
        <f>B51*B49</f>
        <v>1770</v>
      </c>
      <c r="C52" s="36">
        <f>C51*B49</f>
        <v>1600</v>
      </c>
      <c r="D52" s="36">
        <f>D51*B49</f>
        <v>1790</v>
      </c>
      <c r="E52" s="36">
        <f>E51*$B49</f>
        <v>1720</v>
      </c>
      <c r="F52" s="50">
        <f>F51*$B49</f>
        <v>1720</v>
      </c>
    </row>
    <row r="53" spans="1:6" ht="15" hidden="1">
      <c r="A53" s="54"/>
      <c r="B53" s="51"/>
      <c r="C53" s="52"/>
      <c r="D53" s="52"/>
      <c r="E53" s="53"/>
      <c r="F53" s="50"/>
    </row>
    <row r="54" spans="1:6" s="47" customFormat="1" ht="39" customHeight="1">
      <c r="A54" s="7" t="s">
        <v>13</v>
      </c>
      <c r="B54" s="99" t="s">
        <v>308</v>
      </c>
      <c r="C54" s="99"/>
      <c r="D54" s="99"/>
      <c r="E54" s="99"/>
      <c r="F54" s="8" t="s">
        <v>15</v>
      </c>
    </row>
    <row r="55" spans="1:6" s="47" customFormat="1" ht="15">
      <c r="A55" s="48" t="s">
        <v>16</v>
      </c>
      <c r="B55" s="84">
        <v>1</v>
      </c>
      <c r="C55" s="84"/>
      <c r="D55" s="84"/>
      <c r="E55" s="84"/>
      <c r="F55" s="23" t="s">
        <v>15</v>
      </c>
    </row>
    <row r="56" spans="1:6" s="47" customFormat="1" ht="16.5" customHeight="1">
      <c r="A56" s="48" t="s">
        <v>17</v>
      </c>
      <c r="B56" s="83" t="s">
        <v>298</v>
      </c>
      <c r="C56" s="83"/>
      <c r="D56" s="83"/>
      <c r="E56" s="83"/>
      <c r="F56" s="23" t="s">
        <v>15</v>
      </c>
    </row>
    <row r="57" spans="1:6" s="47" customFormat="1" ht="15">
      <c r="A57" s="48" t="s">
        <v>19</v>
      </c>
      <c r="B57" s="37">
        <v>2610</v>
      </c>
      <c r="C57" s="37">
        <v>1100</v>
      </c>
      <c r="D57" s="37">
        <v>2240</v>
      </c>
      <c r="E57" s="38">
        <f>(B57+C57+D57)/3</f>
        <v>1983.3333333333333</v>
      </c>
      <c r="F57" s="38">
        <v>1983.33</v>
      </c>
    </row>
    <row r="58" spans="1:6" s="47" customFormat="1" ht="15">
      <c r="A58" s="49" t="s">
        <v>20</v>
      </c>
      <c r="B58" s="36">
        <f>B57*B55</f>
        <v>2610</v>
      </c>
      <c r="C58" s="36">
        <f>C57*B55</f>
        <v>1100</v>
      </c>
      <c r="D58" s="36">
        <f>D57*B55</f>
        <v>2240</v>
      </c>
      <c r="E58" s="36">
        <f>E57*$B55</f>
        <v>1983.3333333333333</v>
      </c>
      <c r="F58" s="50">
        <f>F57*$B55</f>
        <v>1983.33</v>
      </c>
    </row>
    <row r="59" spans="1:6" s="47" customFormat="1" ht="39.75" customHeight="1">
      <c r="A59" s="7" t="s">
        <v>13</v>
      </c>
      <c r="B59" s="109" t="s">
        <v>341</v>
      </c>
      <c r="C59" s="110"/>
      <c r="D59" s="110"/>
      <c r="E59" s="111"/>
      <c r="F59" s="8" t="s">
        <v>15</v>
      </c>
    </row>
    <row r="60" spans="1:6" s="47" customFormat="1" ht="15">
      <c r="A60" s="48" t="s">
        <v>16</v>
      </c>
      <c r="B60" s="84">
        <v>6</v>
      </c>
      <c r="C60" s="84"/>
      <c r="D60" s="84"/>
      <c r="E60" s="84"/>
      <c r="F60" s="23" t="s">
        <v>15</v>
      </c>
    </row>
    <row r="61" spans="1:6" s="47" customFormat="1" ht="15" customHeight="1">
      <c r="A61" s="48" t="s">
        <v>17</v>
      </c>
      <c r="B61" s="83" t="s">
        <v>309</v>
      </c>
      <c r="C61" s="83"/>
      <c r="D61" s="83"/>
      <c r="E61" s="83"/>
      <c r="F61" s="23" t="s">
        <v>15</v>
      </c>
    </row>
    <row r="62" spans="1:6" s="47" customFormat="1" ht="15">
      <c r="A62" s="48" t="s">
        <v>19</v>
      </c>
      <c r="B62" s="37">
        <v>3230</v>
      </c>
      <c r="C62" s="37">
        <v>2690</v>
      </c>
      <c r="D62" s="37">
        <v>2750</v>
      </c>
      <c r="E62" s="38">
        <f>(B62+C62+D62)/3</f>
        <v>2890</v>
      </c>
      <c r="F62" s="38">
        <v>2890</v>
      </c>
    </row>
    <row r="63" spans="1:6" s="47" customFormat="1" ht="15">
      <c r="A63" s="49" t="s">
        <v>20</v>
      </c>
      <c r="B63" s="36">
        <f>B62*$B60</f>
        <v>19380</v>
      </c>
      <c r="C63" s="36">
        <f>C62*$B60</f>
        <v>16140</v>
      </c>
      <c r="D63" s="36">
        <f>D62*$B60</f>
        <v>16500</v>
      </c>
      <c r="E63" s="36">
        <f>E62*$B60</f>
        <v>17340</v>
      </c>
      <c r="F63" s="50">
        <v>17340</v>
      </c>
    </row>
    <row r="64" spans="1:6" ht="41.25" customHeight="1">
      <c r="A64" s="7" t="s">
        <v>13</v>
      </c>
      <c r="B64" s="89" t="s">
        <v>342</v>
      </c>
      <c r="C64" s="90"/>
      <c r="D64" s="90"/>
      <c r="E64" s="90"/>
      <c r="F64" s="8" t="s">
        <v>15</v>
      </c>
    </row>
    <row r="65" spans="1:6" ht="15">
      <c r="A65" s="48" t="s">
        <v>16</v>
      </c>
      <c r="B65" s="84">
        <v>1</v>
      </c>
      <c r="C65" s="84"/>
      <c r="D65" s="84"/>
      <c r="E65" s="84"/>
      <c r="F65" s="23" t="s">
        <v>15</v>
      </c>
    </row>
    <row r="66" spans="1:6" ht="15" customHeight="1">
      <c r="A66" s="48" t="s">
        <v>17</v>
      </c>
      <c r="B66" s="83" t="s">
        <v>316</v>
      </c>
      <c r="C66" s="83"/>
      <c r="D66" s="83"/>
      <c r="E66" s="83"/>
      <c r="F66" s="23" t="s">
        <v>15</v>
      </c>
    </row>
    <row r="67" spans="1:6" ht="15">
      <c r="A67" s="48" t="s">
        <v>19</v>
      </c>
      <c r="B67" s="37">
        <v>3570</v>
      </c>
      <c r="C67" s="37">
        <v>4440</v>
      </c>
      <c r="D67" s="37">
        <v>3430</v>
      </c>
      <c r="E67" s="38">
        <f>(B67+C67+D67)/3</f>
        <v>3813.3333333333335</v>
      </c>
      <c r="F67" s="38">
        <v>3813.33</v>
      </c>
    </row>
    <row r="68" spans="1:6" ht="15.75" customHeight="1">
      <c r="A68" s="49" t="s">
        <v>20</v>
      </c>
      <c r="B68" s="36">
        <f>B67*$B65</f>
        <v>3570</v>
      </c>
      <c r="C68" s="36">
        <f>C67*$B65</f>
        <v>4440</v>
      </c>
      <c r="D68" s="36">
        <f>D67*$B65</f>
        <v>3430</v>
      </c>
      <c r="E68" s="36">
        <f>E67*$B65</f>
        <v>3813.3333333333335</v>
      </c>
      <c r="F68" s="50">
        <f>F67*$B65</f>
        <v>3813.33</v>
      </c>
    </row>
    <row r="69" spans="1:6" ht="53.25" customHeight="1">
      <c r="A69" s="7" t="s">
        <v>13</v>
      </c>
      <c r="B69" s="112" t="s">
        <v>343</v>
      </c>
      <c r="C69" s="99"/>
      <c r="D69" s="99"/>
      <c r="E69" s="99"/>
      <c r="F69" s="8" t="s">
        <v>15</v>
      </c>
    </row>
    <row r="70" spans="1:6" ht="15">
      <c r="A70" s="48" t="s">
        <v>16</v>
      </c>
      <c r="B70" s="84">
        <v>2</v>
      </c>
      <c r="C70" s="84"/>
      <c r="D70" s="84"/>
      <c r="E70" s="84"/>
      <c r="F70" s="23" t="s">
        <v>15</v>
      </c>
    </row>
    <row r="71" spans="1:6" ht="14.25" customHeight="1">
      <c r="A71" s="48" t="s">
        <v>17</v>
      </c>
      <c r="B71" s="83" t="s">
        <v>299</v>
      </c>
      <c r="C71" s="83"/>
      <c r="D71" s="83"/>
      <c r="E71" s="83"/>
      <c r="F71" s="23" t="s">
        <v>15</v>
      </c>
    </row>
    <row r="72" spans="1:6" ht="15">
      <c r="A72" s="48" t="s">
        <v>19</v>
      </c>
      <c r="B72" s="37">
        <v>5860</v>
      </c>
      <c r="C72" s="37">
        <v>4890</v>
      </c>
      <c r="D72" s="37">
        <v>4800</v>
      </c>
      <c r="E72" s="38">
        <f>(B72+C72+D72)/3</f>
        <v>5183.333333333333</v>
      </c>
      <c r="F72" s="38">
        <v>5183.33</v>
      </c>
    </row>
    <row r="73" spans="1:6" ht="15">
      <c r="A73" s="49" t="s">
        <v>20</v>
      </c>
      <c r="B73" s="36">
        <f>B72*B70</f>
        <v>11720</v>
      </c>
      <c r="C73" s="36">
        <f>C72*B70</f>
        <v>9780</v>
      </c>
      <c r="D73" s="36">
        <f>D72*B70</f>
        <v>9600</v>
      </c>
      <c r="E73" s="36">
        <f>E72*$B70</f>
        <v>10366.666666666666</v>
      </c>
      <c r="F73" s="50">
        <f>F72*$B70</f>
        <v>10366.66</v>
      </c>
    </row>
    <row r="74" spans="1:6" ht="52.5" customHeight="1">
      <c r="A74" s="7" t="s">
        <v>13</v>
      </c>
      <c r="B74" s="112" t="s">
        <v>344</v>
      </c>
      <c r="C74" s="99"/>
      <c r="D74" s="99"/>
      <c r="E74" s="99"/>
      <c r="F74" s="8" t="s">
        <v>15</v>
      </c>
    </row>
    <row r="75" spans="1:6" ht="15">
      <c r="A75" s="48" t="s">
        <v>16</v>
      </c>
      <c r="B75" s="84">
        <v>2</v>
      </c>
      <c r="C75" s="84"/>
      <c r="D75" s="84"/>
      <c r="E75" s="84"/>
      <c r="F75" s="23" t="s">
        <v>15</v>
      </c>
    </row>
    <row r="76" spans="1:6" ht="14.25" customHeight="1">
      <c r="A76" s="48" t="s">
        <v>17</v>
      </c>
      <c r="B76" s="83" t="s">
        <v>300</v>
      </c>
      <c r="C76" s="83"/>
      <c r="D76" s="83"/>
      <c r="E76" s="83"/>
      <c r="F76" s="23" t="s">
        <v>15</v>
      </c>
    </row>
    <row r="77" spans="1:6" ht="15">
      <c r="A77" s="48" t="s">
        <v>19</v>
      </c>
      <c r="B77" s="37">
        <v>5210</v>
      </c>
      <c r="C77" s="37">
        <v>4590</v>
      </c>
      <c r="D77" s="37">
        <v>4360</v>
      </c>
      <c r="E77" s="38">
        <f>(B77+C77+D77)/3</f>
        <v>4720</v>
      </c>
      <c r="F77" s="38">
        <v>4720</v>
      </c>
    </row>
    <row r="78" spans="1:6" ht="15">
      <c r="A78" s="49" t="s">
        <v>20</v>
      </c>
      <c r="B78" s="36">
        <f>B77*B75</f>
        <v>10420</v>
      </c>
      <c r="C78" s="36">
        <f>C77*B75</f>
        <v>9180</v>
      </c>
      <c r="D78" s="36">
        <f>D77*B75</f>
        <v>8720</v>
      </c>
      <c r="E78" s="36">
        <f>E77*$B75</f>
        <v>9440</v>
      </c>
      <c r="F78" s="50">
        <f>F77*$B75</f>
        <v>9440</v>
      </c>
    </row>
    <row r="79" spans="1:6" ht="52.5" customHeight="1">
      <c r="A79" s="7" t="s">
        <v>13</v>
      </c>
      <c r="B79" s="112" t="s">
        <v>345</v>
      </c>
      <c r="C79" s="99"/>
      <c r="D79" s="99"/>
      <c r="E79" s="99"/>
      <c r="F79" s="8" t="s">
        <v>15</v>
      </c>
    </row>
    <row r="80" spans="1:6" ht="15">
      <c r="A80" s="48" t="s">
        <v>16</v>
      </c>
      <c r="B80" s="84">
        <v>2</v>
      </c>
      <c r="C80" s="84"/>
      <c r="D80" s="84"/>
      <c r="E80" s="84"/>
      <c r="F80" s="23" t="s">
        <v>15</v>
      </c>
    </row>
    <row r="81" spans="1:6" ht="14.25" customHeight="1">
      <c r="A81" s="48" t="s">
        <v>17</v>
      </c>
      <c r="B81" s="83" t="s">
        <v>301</v>
      </c>
      <c r="C81" s="83"/>
      <c r="D81" s="83"/>
      <c r="E81" s="83"/>
      <c r="F81" s="23" t="s">
        <v>15</v>
      </c>
    </row>
    <row r="82" spans="1:6" ht="15">
      <c r="A82" s="48" t="s">
        <v>19</v>
      </c>
      <c r="B82" s="37">
        <v>5210</v>
      </c>
      <c r="C82" s="37">
        <v>4590</v>
      </c>
      <c r="D82" s="37">
        <v>4360</v>
      </c>
      <c r="E82" s="38">
        <f>(B82+C82+D82)/3</f>
        <v>4720</v>
      </c>
      <c r="F82" s="38">
        <v>4720</v>
      </c>
    </row>
    <row r="83" spans="1:6" ht="15">
      <c r="A83" s="49" t="s">
        <v>20</v>
      </c>
      <c r="B83" s="36">
        <f>B82*B80</f>
        <v>10420</v>
      </c>
      <c r="C83" s="36">
        <f>C82*B80</f>
        <v>9180</v>
      </c>
      <c r="D83" s="36">
        <f>D82*B80</f>
        <v>8720</v>
      </c>
      <c r="E83" s="36">
        <f>E82*$B80</f>
        <v>9440</v>
      </c>
      <c r="F83" s="50">
        <f>F82*$B80</f>
        <v>9440</v>
      </c>
    </row>
    <row r="84" spans="1:6" ht="51" customHeight="1">
      <c r="A84" s="7" t="s">
        <v>13</v>
      </c>
      <c r="B84" s="112" t="s">
        <v>346</v>
      </c>
      <c r="C84" s="99"/>
      <c r="D84" s="99"/>
      <c r="E84" s="99"/>
      <c r="F84" s="8" t="s">
        <v>15</v>
      </c>
    </row>
    <row r="85" spans="1:6" ht="15">
      <c r="A85" s="48" t="s">
        <v>16</v>
      </c>
      <c r="B85" s="84">
        <v>2</v>
      </c>
      <c r="C85" s="84"/>
      <c r="D85" s="84"/>
      <c r="E85" s="84"/>
      <c r="F85" s="23" t="s">
        <v>15</v>
      </c>
    </row>
    <row r="86" spans="1:6" ht="14.25" customHeight="1">
      <c r="A86" s="48" t="s">
        <v>17</v>
      </c>
      <c r="B86" s="83" t="s">
        <v>302</v>
      </c>
      <c r="C86" s="83"/>
      <c r="D86" s="83"/>
      <c r="E86" s="83"/>
      <c r="F86" s="23" t="s">
        <v>15</v>
      </c>
    </row>
    <row r="87" spans="1:6" ht="15">
      <c r="A87" s="48" t="s">
        <v>19</v>
      </c>
      <c r="B87" s="37">
        <v>5210</v>
      </c>
      <c r="C87" s="37">
        <v>4590</v>
      </c>
      <c r="D87" s="37">
        <v>4360</v>
      </c>
      <c r="E87" s="38">
        <f>(B87+C87+D87)/3</f>
        <v>4720</v>
      </c>
      <c r="F87" s="38">
        <v>4720</v>
      </c>
    </row>
    <row r="88" spans="1:6" ht="15">
      <c r="A88" s="49" t="s">
        <v>20</v>
      </c>
      <c r="B88" s="36">
        <f>B87*B85</f>
        <v>10420</v>
      </c>
      <c r="C88" s="36">
        <f>C87*B85</f>
        <v>9180</v>
      </c>
      <c r="D88" s="36">
        <f>D87*B85</f>
        <v>8720</v>
      </c>
      <c r="E88" s="36">
        <f>E87*$B85</f>
        <v>9440</v>
      </c>
      <c r="F88" s="50">
        <f>F87*$B85</f>
        <v>9440</v>
      </c>
    </row>
    <row r="89" spans="1:6" ht="52.5" customHeight="1">
      <c r="A89" s="7" t="s">
        <v>13</v>
      </c>
      <c r="B89" s="89" t="s">
        <v>347</v>
      </c>
      <c r="C89" s="90"/>
      <c r="D89" s="90"/>
      <c r="E89" s="90"/>
      <c r="F89" s="8" t="s">
        <v>15</v>
      </c>
    </row>
    <row r="90" spans="1:6" ht="15">
      <c r="A90" s="48" t="s">
        <v>16</v>
      </c>
      <c r="B90" s="84">
        <v>2</v>
      </c>
      <c r="C90" s="84"/>
      <c r="D90" s="84"/>
      <c r="E90" s="84"/>
      <c r="F90" s="23" t="s">
        <v>15</v>
      </c>
    </row>
    <row r="91" spans="1:6" ht="14.25" customHeight="1">
      <c r="A91" s="48" t="s">
        <v>17</v>
      </c>
      <c r="B91" s="83" t="s">
        <v>319</v>
      </c>
      <c r="C91" s="83"/>
      <c r="D91" s="83"/>
      <c r="E91" s="83"/>
      <c r="F91" s="23" t="s">
        <v>15</v>
      </c>
    </row>
    <row r="92" spans="1:6" ht="15">
      <c r="A92" s="48" t="s">
        <v>19</v>
      </c>
      <c r="B92" s="37">
        <v>7380</v>
      </c>
      <c r="C92" s="37">
        <v>6290</v>
      </c>
      <c r="D92" s="37">
        <v>6540</v>
      </c>
      <c r="E92" s="38">
        <f>(B92+C92+D92)/3</f>
        <v>6736.666666666667</v>
      </c>
      <c r="F92" s="38">
        <v>6736.67</v>
      </c>
    </row>
    <row r="93" spans="1:6" ht="15">
      <c r="A93" s="49" t="s">
        <v>20</v>
      </c>
      <c r="B93" s="36">
        <f>B92*B90</f>
        <v>14760</v>
      </c>
      <c r="C93" s="36">
        <f>C92*B90</f>
        <v>12580</v>
      </c>
      <c r="D93" s="36">
        <f>D92*B90</f>
        <v>13080</v>
      </c>
      <c r="E93" s="36">
        <f>E92*$B90</f>
        <v>13473.333333333334</v>
      </c>
      <c r="F93" s="50">
        <f>F92*$B90</f>
        <v>13473.34</v>
      </c>
    </row>
    <row r="94" spans="1:6" ht="41.25" customHeight="1">
      <c r="A94" s="7" t="s">
        <v>13</v>
      </c>
      <c r="B94" s="103" t="s">
        <v>348</v>
      </c>
      <c r="C94" s="104"/>
      <c r="D94" s="104"/>
      <c r="E94" s="105"/>
      <c r="F94" s="8" t="s">
        <v>15</v>
      </c>
    </row>
    <row r="95" spans="1:6" ht="15">
      <c r="A95" s="48" t="s">
        <v>16</v>
      </c>
      <c r="B95" s="84">
        <v>1</v>
      </c>
      <c r="C95" s="84"/>
      <c r="D95" s="84"/>
      <c r="E95" s="84"/>
      <c r="F95" s="23" t="s">
        <v>15</v>
      </c>
    </row>
    <row r="96" spans="1:6" ht="14.25" customHeight="1">
      <c r="A96" s="48" t="s">
        <v>17</v>
      </c>
      <c r="B96" s="106" t="s">
        <v>310</v>
      </c>
      <c r="C96" s="107"/>
      <c r="D96" s="107"/>
      <c r="E96" s="108"/>
      <c r="F96" s="23" t="s">
        <v>15</v>
      </c>
    </row>
    <row r="97" spans="1:6" ht="15">
      <c r="A97" s="48" t="s">
        <v>19</v>
      </c>
      <c r="B97" s="37">
        <v>6950</v>
      </c>
      <c r="C97" s="37">
        <v>5690</v>
      </c>
      <c r="D97" s="37">
        <v>5680</v>
      </c>
      <c r="E97" s="38">
        <f>(B97+C97+D97)/3</f>
        <v>6106.666666666667</v>
      </c>
      <c r="F97" s="38">
        <v>6106.67</v>
      </c>
    </row>
    <row r="98" spans="1:6" ht="15">
      <c r="A98" s="49" t="s">
        <v>20</v>
      </c>
      <c r="B98" s="36">
        <f>B97*B95</f>
        <v>6950</v>
      </c>
      <c r="C98" s="36">
        <f>C97*B95</f>
        <v>5690</v>
      </c>
      <c r="D98" s="36">
        <f>D97*B95</f>
        <v>5680</v>
      </c>
      <c r="E98" s="36">
        <f>E97*$B95</f>
        <v>6106.666666666667</v>
      </c>
      <c r="F98" s="50">
        <f>F97*$B95</f>
        <v>6106.67</v>
      </c>
    </row>
    <row r="99" spans="1:6" ht="39" customHeight="1">
      <c r="A99" s="7" t="s">
        <v>13</v>
      </c>
      <c r="B99" s="103" t="s">
        <v>312</v>
      </c>
      <c r="C99" s="104"/>
      <c r="D99" s="104"/>
      <c r="E99" s="105"/>
      <c r="F99" s="8" t="s">
        <v>15</v>
      </c>
    </row>
    <row r="100" spans="1:6" ht="15">
      <c r="A100" s="48" t="s">
        <v>16</v>
      </c>
      <c r="B100" s="84">
        <v>2</v>
      </c>
      <c r="C100" s="84"/>
      <c r="D100" s="84"/>
      <c r="E100" s="84"/>
      <c r="F100" s="23" t="s">
        <v>15</v>
      </c>
    </row>
    <row r="101" spans="1:6" ht="14.25" customHeight="1">
      <c r="A101" s="48" t="s">
        <v>17</v>
      </c>
      <c r="B101" s="106" t="s">
        <v>311</v>
      </c>
      <c r="C101" s="107"/>
      <c r="D101" s="107"/>
      <c r="E101" s="108"/>
      <c r="F101" s="23" t="s">
        <v>15</v>
      </c>
    </row>
    <row r="102" spans="1:6" ht="15">
      <c r="A102" s="48" t="s">
        <v>19</v>
      </c>
      <c r="B102" s="37">
        <v>1170</v>
      </c>
      <c r="C102" s="37">
        <v>1170</v>
      </c>
      <c r="D102" s="37">
        <v>1240</v>
      </c>
      <c r="E102" s="38">
        <f>(B102+C102+D102)/3</f>
        <v>1193.3333333333333</v>
      </c>
      <c r="F102" s="38">
        <v>1193.33</v>
      </c>
    </row>
    <row r="103" spans="1:6" ht="15">
      <c r="A103" s="49" t="s">
        <v>20</v>
      </c>
      <c r="B103" s="36">
        <f>B102*B100</f>
        <v>2340</v>
      </c>
      <c r="C103" s="36">
        <f>C102*B100</f>
        <v>2340</v>
      </c>
      <c r="D103" s="36">
        <f>D102*B100</f>
        <v>2480</v>
      </c>
      <c r="E103" s="36">
        <f>E102*$B100</f>
        <v>2386.6666666666665</v>
      </c>
      <c r="F103" s="50">
        <f>F102*$B100</f>
        <v>2386.66</v>
      </c>
    </row>
    <row r="104" spans="1:6" ht="48.75" customHeight="1">
      <c r="A104" s="7" t="s">
        <v>13</v>
      </c>
      <c r="B104" s="89" t="s">
        <v>350</v>
      </c>
      <c r="C104" s="90"/>
      <c r="D104" s="90"/>
      <c r="E104" s="90"/>
      <c r="F104" s="8" t="s">
        <v>15</v>
      </c>
    </row>
    <row r="105" spans="1:6" ht="15">
      <c r="A105" s="48" t="s">
        <v>16</v>
      </c>
      <c r="B105" s="84">
        <v>2</v>
      </c>
      <c r="C105" s="84"/>
      <c r="D105" s="84"/>
      <c r="E105" s="84"/>
      <c r="F105" s="23" t="s">
        <v>15</v>
      </c>
    </row>
    <row r="106" spans="1:6" ht="14.25" customHeight="1">
      <c r="A106" s="48" t="s">
        <v>17</v>
      </c>
      <c r="B106" s="83" t="s">
        <v>320</v>
      </c>
      <c r="C106" s="83"/>
      <c r="D106" s="83"/>
      <c r="E106" s="83"/>
      <c r="F106" s="23" t="s">
        <v>15</v>
      </c>
    </row>
    <row r="107" spans="1:6" ht="15">
      <c r="A107" s="48" t="s">
        <v>19</v>
      </c>
      <c r="B107" s="37">
        <v>670</v>
      </c>
      <c r="C107" s="37">
        <v>569</v>
      </c>
      <c r="D107" s="37">
        <v>620</v>
      </c>
      <c r="E107" s="38">
        <f>(B107+C107+D107)/3</f>
        <v>619.6666666666666</v>
      </c>
      <c r="F107" s="38">
        <v>619.67</v>
      </c>
    </row>
    <row r="108" spans="1:6" ht="15">
      <c r="A108" s="49" t="s">
        <v>20</v>
      </c>
      <c r="B108" s="36">
        <f>B107*B105</f>
        <v>1340</v>
      </c>
      <c r="C108" s="36">
        <f>C107*B105</f>
        <v>1138</v>
      </c>
      <c r="D108" s="36">
        <f>D107*B105</f>
        <v>1240</v>
      </c>
      <c r="E108" s="36">
        <f>E107*$B105</f>
        <v>1239.3333333333333</v>
      </c>
      <c r="F108" s="50">
        <f>F107*$B105</f>
        <v>1239.34</v>
      </c>
    </row>
    <row r="109" spans="1:6" ht="40.5" customHeight="1">
      <c r="A109" s="7" t="s">
        <v>13</v>
      </c>
      <c r="B109" s="99" t="s">
        <v>349</v>
      </c>
      <c r="C109" s="99"/>
      <c r="D109" s="99"/>
      <c r="E109" s="99"/>
      <c r="F109" s="8" t="s">
        <v>15</v>
      </c>
    </row>
    <row r="110" spans="1:6" ht="15">
      <c r="A110" s="48" t="s">
        <v>16</v>
      </c>
      <c r="B110" s="84">
        <v>2</v>
      </c>
      <c r="C110" s="84"/>
      <c r="D110" s="84"/>
      <c r="E110" s="84"/>
      <c r="F110" s="23" t="s">
        <v>15</v>
      </c>
    </row>
    <row r="111" spans="1:6" ht="14.25" customHeight="1">
      <c r="A111" s="48" t="s">
        <v>17</v>
      </c>
      <c r="B111" s="83" t="s">
        <v>313</v>
      </c>
      <c r="C111" s="83"/>
      <c r="D111" s="83"/>
      <c r="E111" s="83"/>
      <c r="F111" s="23" t="s">
        <v>15</v>
      </c>
    </row>
    <row r="112" spans="1:6" ht="15">
      <c r="A112" s="48" t="s">
        <v>19</v>
      </c>
      <c r="B112" s="37">
        <v>1330</v>
      </c>
      <c r="C112" s="37">
        <v>1180</v>
      </c>
      <c r="D112" s="37">
        <v>1220</v>
      </c>
      <c r="E112" s="38">
        <f>(B112+C112+D112)/3</f>
        <v>1243.3333333333333</v>
      </c>
      <c r="F112" s="38">
        <v>1243.3</v>
      </c>
    </row>
    <row r="113" spans="1:6" ht="15">
      <c r="A113" s="49" t="s">
        <v>20</v>
      </c>
      <c r="B113" s="36">
        <f>B112*B110</f>
        <v>2660</v>
      </c>
      <c r="C113" s="36">
        <f>C112*B110</f>
        <v>2360</v>
      </c>
      <c r="D113" s="36">
        <f>D112*B110</f>
        <v>2440</v>
      </c>
      <c r="E113" s="36">
        <f>E112*$B110</f>
        <v>2486.6666666666665</v>
      </c>
      <c r="F113" s="50">
        <f>F112*$B110</f>
        <v>2486.6</v>
      </c>
    </row>
    <row r="114" spans="1:6" ht="43.5" customHeight="1">
      <c r="A114" s="7" t="s">
        <v>13</v>
      </c>
      <c r="B114" s="89" t="s">
        <v>351</v>
      </c>
      <c r="C114" s="90"/>
      <c r="D114" s="90"/>
      <c r="E114" s="90"/>
      <c r="F114" s="8" t="s">
        <v>15</v>
      </c>
    </row>
    <row r="115" spans="1:6" ht="15">
      <c r="A115" s="48" t="s">
        <v>16</v>
      </c>
      <c r="B115" s="84">
        <v>2</v>
      </c>
      <c r="C115" s="84"/>
      <c r="D115" s="84"/>
      <c r="E115" s="84"/>
      <c r="F115" s="23" t="s">
        <v>15</v>
      </c>
    </row>
    <row r="116" spans="1:6" ht="14.25" customHeight="1">
      <c r="A116" s="48" t="s">
        <v>17</v>
      </c>
      <c r="B116" s="83" t="s">
        <v>321</v>
      </c>
      <c r="C116" s="83"/>
      <c r="D116" s="83"/>
      <c r="E116" s="83"/>
      <c r="F116" s="23" t="s">
        <v>15</v>
      </c>
    </row>
    <row r="117" spans="1:6" ht="15">
      <c r="A117" s="48" t="s">
        <v>19</v>
      </c>
      <c r="B117" s="37">
        <v>610</v>
      </c>
      <c r="C117" s="37">
        <v>467</v>
      </c>
      <c r="D117" s="37">
        <v>620</v>
      </c>
      <c r="E117" s="38">
        <v>567.7</v>
      </c>
      <c r="F117" s="38">
        <v>567.7</v>
      </c>
    </row>
    <row r="118" spans="1:6" ht="15">
      <c r="A118" s="49" t="s">
        <v>20</v>
      </c>
      <c r="B118" s="36">
        <f>B117*B115</f>
        <v>1220</v>
      </c>
      <c r="C118" s="36">
        <f>C117*B115</f>
        <v>934</v>
      </c>
      <c r="D118" s="36">
        <f>D117*B115</f>
        <v>1240</v>
      </c>
      <c r="E118" s="36">
        <f>E117*$B115</f>
        <v>1135.4</v>
      </c>
      <c r="F118" s="50">
        <f>F117*$B115</f>
        <v>1135.4</v>
      </c>
    </row>
    <row r="119" spans="1:6" ht="42" customHeight="1">
      <c r="A119" s="7" t="s">
        <v>13</v>
      </c>
      <c r="B119" s="89" t="s">
        <v>352</v>
      </c>
      <c r="C119" s="90"/>
      <c r="D119" s="90"/>
      <c r="E119" s="90"/>
      <c r="F119" s="8" t="s">
        <v>15</v>
      </c>
    </row>
    <row r="120" spans="1:6" ht="15">
      <c r="A120" s="48" t="s">
        <v>16</v>
      </c>
      <c r="B120" s="84">
        <v>2</v>
      </c>
      <c r="C120" s="84"/>
      <c r="D120" s="84"/>
      <c r="E120" s="84"/>
      <c r="F120" s="23" t="s">
        <v>15</v>
      </c>
    </row>
    <row r="121" spans="1:6" ht="14.25" customHeight="1">
      <c r="A121" s="48" t="s">
        <v>17</v>
      </c>
      <c r="B121" s="83" t="s">
        <v>322</v>
      </c>
      <c r="C121" s="83"/>
      <c r="D121" s="83"/>
      <c r="E121" s="83"/>
      <c r="F121" s="23" t="s">
        <v>15</v>
      </c>
    </row>
    <row r="122" spans="1:6" ht="15">
      <c r="A122" s="48" t="s">
        <v>19</v>
      </c>
      <c r="B122" s="37">
        <v>670</v>
      </c>
      <c r="C122" s="37">
        <v>815</v>
      </c>
      <c r="D122" s="37">
        <v>620</v>
      </c>
      <c r="E122" s="38">
        <f>(B122+C122+D122)/3</f>
        <v>701.6666666666666</v>
      </c>
      <c r="F122" s="38">
        <v>701.67</v>
      </c>
    </row>
    <row r="123" spans="1:6" ht="15">
      <c r="A123" s="49" t="s">
        <v>20</v>
      </c>
      <c r="B123" s="36">
        <f>B122*B120</f>
        <v>1340</v>
      </c>
      <c r="C123" s="36">
        <f>C122*B120</f>
        <v>1630</v>
      </c>
      <c r="D123" s="36">
        <f>D122*B120</f>
        <v>1240</v>
      </c>
      <c r="E123" s="36">
        <f>E122*$B120</f>
        <v>1403.3333333333333</v>
      </c>
      <c r="F123" s="50">
        <f>F122*$B120</f>
        <v>1403.34</v>
      </c>
    </row>
    <row r="124" spans="1:6" ht="40.5" customHeight="1">
      <c r="A124" s="7" t="s">
        <v>13</v>
      </c>
      <c r="B124" s="97" t="s">
        <v>366</v>
      </c>
      <c r="C124" s="98"/>
      <c r="D124" s="98"/>
      <c r="E124" s="98"/>
      <c r="F124" s="8" t="s">
        <v>15</v>
      </c>
    </row>
    <row r="125" spans="1:6" ht="15">
      <c r="A125" s="48" t="s">
        <v>16</v>
      </c>
      <c r="B125" s="100">
        <v>3</v>
      </c>
      <c r="C125" s="101"/>
      <c r="D125" s="101"/>
      <c r="E125" s="102"/>
      <c r="F125" s="23" t="s">
        <v>15</v>
      </c>
    </row>
    <row r="126" spans="1:6" ht="15">
      <c r="A126" s="48" t="s">
        <v>17</v>
      </c>
      <c r="B126" s="83" t="s">
        <v>367</v>
      </c>
      <c r="C126" s="83"/>
      <c r="D126" s="83"/>
      <c r="E126" s="83"/>
      <c r="F126" s="23" t="s">
        <v>15</v>
      </c>
    </row>
    <row r="127" spans="1:6" ht="15">
      <c r="A127" s="48" t="s">
        <v>19</v>
      </c>
      <c r="B127" s="81">
        <v>3570</v>
      </c>
      <c r="C127" s="80">
        <v>3790</v>
      </c>
      <c r="D127" s="80">
        <v>1270</v>
      </c>
      <c r="E127" s="79">
        <v>2876.7</v>
      </c>
      <c r="F127" s="50">
        <v>2876.7</v>
      </c>
    </row>
    <row r="128" spans="1:6" ht="15">
      <c r="A128" s="49" t="s">
        <v>20</v>
      </c>
      <c r="B128" s="81">
        <v>10710</v>
      </c>
      <c r="C128" s="82">
        <v>11370</v>
      </c>
      <c r="D128" s="82">
        <v>3810</v>
      </c>
      <c r="E128" s="78">
        <v>8630</v>
      </c>
      <c r="F128" s="50">
        <v>8630</v>
      </c>
    </row>
    <row r="129" spans="1:6" ht="42" customHeight="1">
      <c r="A129" s="7" t="s">
        <v>13</v>
      </c>
      <c r="B129" s="97" t="s">
        <v>355</v>
      </c>
      <c r="C129" s="98"/>
      <c r="D129" s="98"/>
      <c r="E129" s="98"/>
      <c r="F129" s="8" t="s">
        <v>15</v>
      </c>
    </row>
    <row r="130" spans="1:6" ht="15">
      <c r="A130" s="48" t="s">
        <v>16</v>
      </c>
      <c r="B130" s="84">
        <v>1</v>
      </c>
      <c r="C130" s="84"/>
      <c r="D130" s="84"/>
      <c r="E130" s="84"/>
      <c r="F130" s="23" t="s">
        <v>15</v>
      </c>
    </row>
    <row r="131" spans="1:6" ht="14.25" customHeight="1">
      <c r="A131" s="48" t="s">
        <v>17</v>
      </c>
      <c r="B131" s="83" t="s">
        <v>303</v>
      </c>
      <c r="C131" s="83"/>
      <c r="D131" s="83"/>
      <c r="E131" s="83"/>
      <c r="F131" s="23" t="s">
        <v>15</v>
      </c>
    </row>
    <row r="132" spans="1:6" ht="15">
      <c r="A132" s="48" t="s">
        <v>19</v>
      </c>
      <c r="B132" s="37">
        <v>3790</v>
      </c>
      <c r="C132" s="37">
        <v>4810</v>
      </c>
      <c r="D132" s="37">
        <v>3270</v>
      </c>
      <c r="E132" s="38">
        <f>(B132+C132+D132)/3</f>
        <v>3956.6666666666665</v>
      </c>
      <c r="F132" s="38">
        <v>3956.67</v>
      </c>
    </row>
    <row r="133" spans="1:6" ht="15">
      <c r="A133" s="49" t="s">
        <v>20</v>
      </c>
      <c r="B133" s="36">
        <f>B132*B130</f>
        <v>3790</v>
      </c>
      <c r="C133" s="36">
        <f>C132*B130</f>
        <v>4810</v>
      </c>
      <c r="D133" s="36">
        <f>D132*B130</f>
        <v>3270</v>
      </c>
      <c r="E133" s="36">
        <f>E132*$B130</f>
        <v>3956.6666666666665</v>
      </c>
      <c r="F133" s="50">
        <v>55251.06</v>
      </c>
    </row>
    <row r="134" spans="1:6" ht="40.5" customHeight="1">
      <c r="A134" s="7" t="s">
        <v>13</v>
      </c>
      <c r="B134" s="89" t="s">
        <v>353</v>
      </c>
      <c r="C134" s="90"/>
      <c r="D134" s="90"/>
      <c r="E134" s="90"/>
      <c r="F134" s="77" t="s">
        <v>15</v>
      </c>
    </row>
    <row r="135" spans="1:6" ht="15">
      <c r="A135" s="48" t="s">
        <v>16</v>
      </c>
      <c r="B135" s="91" t="s">
        <v>323</v>
      </c>
      <c r="C135" s="92"/>
      <c r="D135" s="92"/>
      <c r="E135" s="93"/>
      <c r="F135" s="77" t="s">
        <v>15</v>
      </c>
    </row>
    <row r="136" spans="1:6" ht="15">
      <c r="A136" s="48" t="s">
        <v>17</v>
      </c>
      <c r="B136" s="94" t="s">
        <v>324</v>
      </c>
      <c r="C136" s="95"/>
      <c r="D136" s="95"/>
      <c r="E136" s="96"/>
      <c r="F136" s="77" t="s">
        <v>15</v>
      </c>
    </row>
    <row r="137" spans="1:6" ht="15">
      <c r="A137" s="48" t="s">
        <v>19</v>
      </c>
      <c r="B137" s="73">
        <v>650</v>
      </c>
      <c r="C137" s="75">
        <v>815</v>
      </c>
      <c r="D137" s="75">
        <v>620</v>
      </c>
      <c r="E137" s="53">
        <v>695</v>
      </c>
      <c r="F137" s="71">
        <v>695</v>
      </c>
    </row>
    <row r="138" spans="1:6" ht="15">
      <c r="A138" s="49" t="s">
        <v>20</v>
      </c>
      <c r="B138" s="74">
        <v>1300</v>
      </c>
      <c r="C138" s="76">
        <v>1630</v>
      </c>
      <c r="D138" s="76">
        <v>1240</v>
      </c>
      <c r="E138" s="53">
        <v>1390</v>
      </c>
      <c r="F138" s="72">
        <v>1390</v>
      </c>
    </row>
    <row r="139" spans="1:6" ht="38.25" customHeight="1">
      <c r="A139" s="7" t="s">
        <v>13</v>
      </c>
      <c r="B139" s="89" t="s">
        <v>351</v>
      </c>
      <c r="C139" s="90"/>
      <c r="D139" s="90"/>
      <c r="E139" s="90"/>
      <c r="F139" s="77" t="s">
        <v>15</v>
      </c>
    </row>
    <row r="140" spans="1:6" ht="15">
      <c r="A140" s="48" t="s">
        <v>16</v>
      </c>
      <c r="B140" s="91" t="s">
        <v>323</v>
      </c>
      <c r="C140" s="92"/>
      <c r="D140" s="92"/>
      <c r="E140" s="93"/>
      <c r="F140" s="77" t="s">
        <v>15</v>
      </c>
    </row>
    <row r="141" spans="1:6" ht="15">
      <c r="A141" s="48" t="s">
        <v>17</v>
      </c>
      <c r="B141" s="94" t="s">
        <v>325</v>
      </c>
      <c r="C141" s="95"/>
      <c r="D141" s="95"/>
      <c r="E141" s="96"/>
      <c r="F141" s="77" t="s">
        <v>15</v>
      </c>
    </row>
    <row r="142" spans="1:6" ht="15">
      <c r="A142" s="48" t="s">
        <v>19</v>
      </c>
      <c r="B142" s="73">
        <v>670</v>
      </c>
      <c r="C142" s="75">
        <v>815</v>
      </c>
      <c r="D142" s="75">
        <v>620</v>
      </c>
      <c r="E142" s="53">
        <v>701.7</v>
      </c>
      <c r="F142" s="71">
        <v>701.7</v>
      </c>
    </row>
    <row r="143" spans="1:6" ht="15">
      <c r="A143" s="49" t="s">
        <v>20</v>
      </c>
      <c r="B143" s="73">
        <v>1340</v>
      </c>
      <c r="C143" s="75">
        <v>1630</v>
      </c>
      <c r="D143" s="75">
        <v>1240</v>
      </c>
      <c r="E143" s="53">
        <v>1403.3</v>
      </c>
      <c r="F143" s="72">
        <v>1403.3</v>
      </c>
    </row>
    <row r="144" spans="1:6" ht="41.25" customHeight="1">
      <c r="A144" s="7" t="s">
        <v>13</v>
      </c>
      <c r="B144" s="89" t="s">
        <v>354</v>
      </c>
      <c r="C144" s="90"/>
      <c r="D144" s="90"/>
      <c r="E144" s="90"/>
      <c r="F144" s="77" t="s">
        <v>15</v>
      </c>
    </row>
    <row r="145" spans="1:6" ht="15">
      <c r="A145" s="48" t="s">
        <v>16</v>
      </c>
      <c r="B145" s="91" t="s">
        <v>323</v>
      </c>
      <c r="C145" s="92"/>
      <c r="D145" s="92"/>
      <c r="E145" s="93"/>
      <c r="F145" s="77" t="s">
        <v>15</v>
      </c>
    </row>
    <row r="146" spans="1:6" ht="15">
      <c r="A146" s="48" t="s">
        <v>17</v>
      </c>
      <c r="B146" s="94" t="s">
        <v>326</v>
      </c>
      <c r="C146" s="95"/>
      <c r="D146" s="95"/>
      <c r="E146" s="96"/>
      <c r="F146" s="77" t="s">
        <v>15</v>
      </c>
    </row>
    <row r="147" spans="1:6" ht="15">
      <c r="A147" s="48" t="s">
        <v>19</v>
      </c>
      <c r="B147" s="73">
        <v>670</v>
      </c>
      <c r="C147" s="75">
        <v>815</v>
      </c>
      <c r="D147" s="75">
        <v>620</v>
      </c>
      <c r="E147" s="53">
        <v>701.7</v>
      </c>
      <c r="F147" s="72">
        <v>701.7</v>
      </c>
    </row>
    <row r="148" spans="1:6" ht="15">
      <c r="A148" s="49" t="s">
        <v>20</v>
      </c>
      <c r="B148" s="73">
        <v>1340</v>
      </c>
      <c r="C148" s="75">
        <v>1630</v>
      </c>
      <c r="D148" s="75">
        <v>1240</v>
      </c>
      <c r="E148" s="53">
        <v>1403.3</v>
      </c>
      <c r="F148" s="72">
        <v>1403.3</v>
      </c>
    </row>
    <row r="149" spans="1:6" ht="39" customHeight="1">
      <c r="A149" s="7" t="s">
        <v>13</v>
      </c>
      <c r="B149" s="86" t="s">
        <v>356</v>
      </c>
      <c r="C149" s="87"/>
      <c r="D149" s="87"/>
      <c r="E149" s="88"/>
      <c r="F149" s="77" t="s">
        <v>15</v>
      </c>
    </row>
    <row r="150" spans="1:6" ht="15">
      <c r="A150" s="48" t="s">
        <v>16</v>
      </c>
      <c r="B150" s="91" t="s">
        <v>328</v>
      </c>
      <c r="C150" s="92"/>
      <c r="D150" s="92"/>
      <c r="E150" s="93"/>
      <c r="F150" s="77" t="s">
        <v>15</v>
      </c>
    </row>
    <row r="151" spans="1:6" ht="15">
      <c r="A151" s="48" t="s">
        <v>17</v>
      </c>
      <c r="B151" s="94" t="s">
        <v>327</v>
      </c>
      <c r="C151" s="95"/>
      <c r="D151" s="95"/>
      <c r="E151" s="96"/>
      <c r="F151" s="77" t="s">
        <v>15</v>
      </c>
    </row>
    <row r="152" spans="1:6" ht="15">
      <c r="A152" s="48" t="s">
        <v>19</v>
      </c>
      <c r="B152" s="73">
        <v>2820</v>
      </c>
      <c r="C152" s="75">
        <v>2710</v>
      </c>
      <c r="D152" s="75">
        <v>1700</v>
      </c>
      <c r="E152" s="53">
        <v>2410</v>
      </c>
      <c r="F152" s="70">
        <v>2410</v>
      </c>
    </row>
    <row r="153" spans="1:6" ht="15">
      <c r="A153" s="49" t="s">
        <v>20</v>
      </c>
      <c r="B153" s="73">
        <v>11280</v>
      </c>
      <c r="C153" s="75">
        <v>10840</v>
      </c>
      <c r="D153" s="75">
        <v>6800</v>
      </c>
      <c r="E153" s="53">
        <v>9640</v>
      </c>
      <c r="F153" s="70">
        <v>9640</v>
      </c>
    </row>
    <row r="154" spans="1:6" ht="44.25" customHeight="1">
      <c r="A154" s="7" t="s">
        <v>13</v>
      </c>
      <c r="B154" s="86" t="s">
        <v>357</v>
      </c>
      <c r="C154" s="87"/>
      <c r="D154" s="87"/>
      <c r="E154" s="88"/>
      <c r="F154" s="8" t="s">
        <v>15</v>
      </c>
    </row>
    <row r="155" spans="1:6" ht="15">
      <c r="A155" s="48" t="s">
        <v>16</v>
      </c>
      <c r="B155" s="84">
        <v>1</v>
      </c>
      <c r="C155" s="84"/>
      <c r="D155" s="84"/>
      <c r="E155" s="84"/>
      <c r="F155" s="23" t="s">
        <v>15</v>
      </c>
    </row>
    <row r="156" spans="1:6" ht="14.25" customHeight="1">
      <c r="A156" s="48" t="s">
        <v>17</v>
      </c>
      <c r="B156" s="83" t="s">
        <v>329</v>
      </c>
      <c r="C156" s="83"/>
      <c r="D156" s="83"/>
      <c r="E156" s="83"/>
      <c r="F156" s="23" t="s">
        <v>15</v>
      </c>
    </row>
    <row r="157" spans="1:6" ht="15">
      <c r="A157" s="48" t="s">
        <v>19</v>
      </c>
      <c r="B157" s="37">
        <v>2980</v>
      </c>
      <c r="C157" s="37">
        <v>2710</v>
      </c>
      <c r="D157" s="37">
        <v>1700</v>
      </c>
      <c r="E157" s="38">
        <f>(B157+C157+D157)/3</f>
        <v>2463.3333333333335</v>
      </c>
      <c r="F157" s="38">
        <v>2463.33</v>
      </c>
    </row>
    <row r="158" spans="1:6" ht="15">
      <c r="A158" s="49" t="s">
        <v>20</v>
      </c>
      <c r="B158" s="36">
        <f>B157*B155</f>
        <v>2980</v>
      </c>
      <c r="C158" s="36">
        <f>C157*B155</f>
        <v>2710</v>
      </c>
      <c r="D158" s="36">
        <f>D157*B155</f>
        <v>1700</v>
      </c>
      <c r="E158" s="36">
        <f>E157*$B155</f>
        <v>2463.3333333333335</v>
      </c>
      <c r="F158" s="50">
        <f>F157*$B155</f>
        <v>2463.33</v>
      </c>
    </row>
    <row r="159" spans="1:6" ht="42.75" customHeight="1">
      <c r="A159" s="7" t="s">
        <v>13</v>
      </c>
      <c r="B159" s="86" t="s">
        <v>358</v>
      </c>
      <c r="C159" s="87"/>
      <c r="D159" s="87"/>
      <c r="E159" s="88"/>
      <c r="F159" s="23" t="s">
        <v>15</v>
      </c>
    </row>
    <row r="160" spans="1:6" ht="15">
      <c r="A160" s="48" t="s">
        <v>16</v>
      </c>
      <c r="B160" s="91" t="s">
        <v>323</v>
      </c>
      <c r="C160" s="92"/>
      <c r="D160" s="92"/>
      <c r="E160" s="93"/>
      <c r="F160" s="23" t="s">
        <v>15</v>
      </c>
    </row>
    <row r="161" spans="1:6" ht="15">
      <c r="A161" s="48" t="s">
        <v>17</v>
      </c>
      <c r="B161" s="83" t="s">
        <v>330</v>
      </c>
      <c r="C161" s="83"/>
      <c r="D161" s="83"/>
      <c r="E161" s="83"/>
      <c r="F161" s="23" t="s">
        <v>15</v>
      </c>
    </row>
    <row r="162" spans="1:6" ht="15">
      <c r="A162" s="48" t="s">
        <v>19</v>
      </c>
      <c r="B162" s="73">
        <v>2980</v>
      </c>
      <c r="C162" s="75">
        <v>2710</v>
      </c>
      <c r="D162" s="75">
        <v>2450</v>
      </c>
      <c r="E162" s="53">
        <v>2713.3</v>
      </c>
      <c r="F162" s="50">
        <v>2713.3</v>
      </c>
    </row>
    <row r="163" spans="1:6" ht="15">
      <c r="A163" s="49" t="s">
        <v>20</v>
      </c>
      <c r="B163" s="73">
        <v>5960</v>
      </c>
      <c r="C163" s="75">
        <v>5420</v>
      </c>
      <c r="D163" s="75">
        <v>4900</v>
      </c>
      <c r="E163" s="53">
        <v>5426.7</v>
      </c>
      <c r="F163" s="50">
        <v>5426.7</v>
      </c>
    </row>
    <row r="164" spans="1:6" ht="40.5" customHeight="1">
      <c r="A164" s="7" t="s">
        <v>13</v>
      </c>
      <c r="B164" s="86" t="s">
        <v>359</v>
      </c>
      <c r="C164" s="87"/>
      <c r="D164" s="87"/>
      <c r="E164" s="88"/>
      <c r="F164" s="23" t="s">
        <v>15</v>
      </c>
    </row>
    <row r="165" spans="1:6" ht="15">
      <c r="A165" s="48" t="s">
        <v>16</v>
      </c>
      <c r="B165" s="91" t="s">
        <v>331</v>
      </c>
      <c r="C165" s="92"/>
      <c r="D165" s="92"/>
      <c r="E165" s="93"/>
      <c r="F165" s="23" t="s">
        <v>15</v>
      </c>
    </row>
    <row r="166" spans="1:6" ht="15">
      <c r="A166" s="48" t="s">
        <v>17</v>
      </c>
      <c r="B166" s="83" t="s">
        <v>360</v>
      </c>
      <c r="C166" s="83"/>
      <c r="D166" s="83"/>
      <c r="E166" s="83"/>
      <c r="F166" s="23" t="s">
        <v>15</v>
      </c>
    </row>
    <row r="167" spans="1:6" ht="15">
      <c r="A167" s="48" t="s">
        <v>19</v>
      </c>
      <c r="B167" s="73">
        <v>6460</v>
      </c>
      <c r="C167" s="75">
        <v>9990</v>
      </c>
      <c r="D167" s="75">
        <v>5200</v>
      </c>
      <c r="E167" s="53">
        <v>7216.7</v>
      </c>
      <c r="F167" s="50">
        <v>7216.7</v>
      </c>
    </row>
    <row r="168" spans="1:6" ht="15">
      <c r="A168" s="49" t="s">
        <v>20</v>
      </c>
      <c r="B168" s="73">
        <v>19380</v>
      </c>
      <c r="C168" s="75">
        <v>29970</v>
      </c>
      <c r="D168" s="75">
        <v>15600</v>
      </c>
      <c r="E168" s="53">
        <v>21650.1</v>
      </c>
      <c r="F168" s="50">
        <v>21650.1</v>
      </c>
    </row>
    <row r="169" spans="1:6" ht="39" customHeight="1">
      <c r="A169" s="7" t="s">
        <v>13</v>
      </c>
      <c r="B169" s="86" t="s">
        <v>362</v>
      </c>
      <c r="C169" s="87"/>
      <c r="D169" s="87"/>
      <c r="E169" s="88"/>
      <c r="F169" s="23" t="s">
        <v>15</v>
      </c>
    </row>
    <row r="170" spans="1:6" ht="15">
      <c r="A170" s="48" t="s">
        <v>16</v>
      </c>
      <c r="B170" s="91" t="s">
        <v>331</v>
      </c>
      <c r="C170" s="92"/>
      <c r="D170" s="92"/>
      <c r="E170" s="93"/>
      <c r="F170" s="23" t="s">
        <v>15</v>
      </c>
    </row>
    <row r="171" spans="1:6" ht="15">
      <c r="A171" s="48" t="s">
        <v>17</v>
      </c>
      <c r="B171" s="83" t="s">
        <v>361</v>
      </c>
      <c r="C171" s="83"/>
      <c r="D171" s="83"/>
      <c r="E171" s="83"/>
      <c r="F171" s="23" t="s">
        <v>15</v>
      </c>
    </row>
    <row r="172" spans="1:6" ht="15">
      <c r="A172" s="48" t="s">
        <v>19</v>
      </c>
      <c r="B172" s="73">
        <v>10080</v>
      </c>
      <c r="C172" s="75">
        <v>9990</v>
      </c>
      <c r="D172" s="75">
        <v>9250</v>
      </c>
      <c r="E172" s="53">
        <v>9773.3</v>
      </c>
      <c r="F172" s="50">
        <v>9773.3</v>
      </c>
    </row>
    <row r="173" spans="1:6" ht="15">
      <c r="A173" s="49" t="s">
        <v>20</v>
      </c>
      <c r="B173" s="73">
        <v>30240</v>
      </c>
      <c r="C173" s="75">
        <v>29970</v>
      </c>
      <c r="D173" s="75">
        <v>27750</v>
      </c>
      <c r="E173" s="53">
        <v>29319.9</v>
      </c>
      <c r="F173" s="50">
        <v>29319.9</v>
      </c>
    </row>
    <row r="174" spans="1:6" ht="45.75" customHeight="1">
      <c r="A174" s="7" t="s">
        <v>13</v>
      </c>
      <c r="B174" s="86" t="s">
        <v>364</v>
      </c>
      <c r="C174" s="87"/>
      <c r="D174" s="87"/>
      <c r="E174" s="88"/>
      <c r="F174" s="8" t="s">
        <v>15</v>
      </c>
    </row>
    <row r="175" spans="1:6" ht="15">
      <c r="A175" s="48" t="s">
        <v>16</v>
      </c>
      <c r="B175" s="84">
        <v>3</v>
      </c>
      <c r="C175" s="84"/>
      <c r="D175" s="84"/>
      <c r="E175" s="84"/>
      <c r="F175" s="8" t="s">
        <v>15</v>
      </c>
    </row>
    <row r="176" spans="1:6" ht="15">
      <c r="A176" s="48" t="s">
        <v>17</v>
      </c>
      <c r="B176" s="83" t="s">
        <v>363</v>
      </c>
      <c r="C176" s="83"/>
      <c r="D176" s="83"/>
      <c r="E176" s="83"/>
      <c r="F176" s="8" t="s">
        <v>15</v>
      </c>
    </row>
    <row r="177" spans="1:6" ht="15">
      <c r="A177" s="48" t="s">
        <v>19</v>
      </c>
      <c r="B177" s="37">
        <v>10080</v>
      </c>
      <c r="C177" s="37">
        <v>9990</v>
      </c>
      <c r="D177" s="37">
        <v>9250</v>
      </c>
      <c r="E177" s="38">
        <f>(B177+C177+D177)/3</f>
        <v>9773.333333333334</v>
      </c>
      <c r="F177" s="50">
        <v>9773.33</v>
      </c>
    </row>
    <row r="178" spans="1:6" ht="15">
      <c r="A178" s="49" t="s">
        <v>20</v>
      </c>
      <c r="B178" s="74">
        <v>30240</v>
      </c>
      <c r="C178" s="52">
        <v>29970</v>
      </c>
      <c r="D178" s="76">
        <v>27750</v>
      </c>
      <c r="E178" s="53">
        <v>29319.9</v>
      </c>
      <c r="F178" s="50">
        <v>29319.9</v>
      </c>
    </row>
    <row r="179" spans="1:6" ht="15" hidden="1">
      <c r="A179" s="49"/>
      <c r="B179" s="51"/>
      <c r="C179" s="52"/>
      <c r="D179" s="52"/>
      <c r="E179" s="53"/>
      <c r="F179" s="50"/>
    </row>
    <row r="180" spans="1:6" ht="15" customHeight="1" hidden="1">
      <c r="A180" s="49"/>
      <c r="B180" s="51"/>
      <c r="C180" s="52"/>
      <c r="D180" s="52"/>
      <c r="E180" s="53"/>
      <c r="F180" s="50"/>
    </row>
    <row r="181" spans="1:6" ht="47.25" customHeight="1">
      <c r="A181" s="7" t="s">
        <v>13</v>
      </c>
      <c r="B181" s="86" t="s">
        <v>365</v>
      </c>
      <c r="C181" s="87"/>
      <c r="D181" s="87"/>
      <c r="E181" s="88"/>
      <c r="F181" s="8" t="s">
        <v>15</v>
      </c>
    </row>
    <row r="182" spans="1:6" ht="15">
      <c r="A182" s="48" t="s">
        <v>16</v>
      </c>
      <c r="B182" s="84">
        <v>3</v>
      </c>
      <c r="C182" s="84"/>
      <c r="D182" s="84"/>
      <c r="E182" s="84"/>
      <c r="F182" s="23" t="s">
        <v>15</v>
      </c>
    </row>
    <row r="183" spans="1:6" ht="14.25" customHeight="1">
      <c r="A183" s="48" t="s">
        <v>17</v>
      </c>
      <c r="B183" s="83" t="s">
        <v>363</v>
      </c>
      <c r="C183" s="83"/>
      <c r="D183" s="83"/>
      <c r="E183" s="83"/>
      <c r="F183" s="23" t="s">
        <v>15</v>
      </c>
    </row>
    <row r="184" spans="1:6" ht="15">
      <c r="A184" s="48" t="s">
        <v>19</v>
      </c>
      <c r="B184" s="37">
        <v>10080</v>
      </c>
      <c r="C184" s="37">
        <v>9990</v>
      </c>
      <c r="D184" s="37">
        <v>9250</v>
      </c>
      <c r="E184" s="38">
        <f>(B184+C184+D184)/3</f>
        <v>9773.333333333334</v>
      </c>
      <c r="F184" s="50">
        <v>9773.33</v>
      </c>
    </row>
    <row r="185" spans="1:6" ht="15">
      <c r="A185" s="49" t="s">
        <v>20</v>
      </c>
      <c r="B185" s="36">
        <f>B184*B182</f>
        <v>30240</v>
      </c>
      <c r="C185" s="36">
        <f>C184*B182</f>
        <v>29970</v>
      </c>
      <c r="D185" s="36">
        <f>D184*B182</f>
        <v>27750</v>
      </c>
      <c r="E185" s="53">
        <v>29319.9</v>
      </c>
      <c r="F185" s="53">
        <v>29319.9</v>
      </c>
    </row>
    <row r="186" spans="1:6" ht="18.75" customHeight="1">
      <c r="A186" s="54" t="s">
        <v>20</v>
      </c>
      <c r="B186" s="52">
        <f>B185+B178+B173+B168+B163+B158+B153+B148+B143+B138+B133+B128+B123+B118+B113+B108+B103+B98+B93+B88+B83+B78+B73+B68+B63+B58+B52+B47+B42+B37+B32+B27+B22+B17+B12</f>
        <v>294775.74</v>
      </c>
      <c r="C186" s="52">
        <f>C185+C178+C173+C168+C163+C158+C153+C148+C143+C138+C133+C128+C123+C118+C113+C108+C103+C98+C93+C88+C83+C78+C73+C68+C63+C58+C52+C47+C42+C37+C32+C27+C22+C17+C12</f>
        <v>288126.46</v>
      </c>
      <c r="D186" s="52">
        <f>D185+D178+D173+D168+D163+D158+D153+D148+D143+D138+D133+D128+D123+D118+D113+D108+D103+D98+D93+D88+D83+D78+D73+D68+D63+D58+D52+D47+D42+D37+D32+D27+D22+D17+D12</f>
        <v>251954</v>
      </c>
      <c r="E186" s="52">
        <f>E185+E178+E173+E168+E163+E158+E153+E148+E143+E138+E133+E128+E123+E118+E113+E108+E103+E98+E93+E88+E83+E78+E73+E68+E63+E58+E52+E47+E42+E37+E32+E27+E22+E17+E12</f>
        <v>278091.2333333334</v>
      </c>
      <c r="F186" s="60">
        <v>278091.23</v>
      </c>
    </row>
    <row r="187" spans="1:6" ht="48" customHeight="1">
      <c r="A187" s="61">
        <v>1</v>
      </c>
      <c r="B187" s="85" t="s">
        <v>370</v>
      </c>
      <c r="C187" s="85"/>
      <c r="D187" s="85" t="s">
        <v>371</v>
      </c>
      <c r="E187" s="85"/>
      <c r="F187" s="85"/>
    </row>
    <row r="188" spans="1:6" ht="40.5" customHeight="1">
      <c r="A188" s="61">
        <v>2</v>
      </c>
      <c r="B188" s="85" t="s">
        <v>372</v>
      </c>
      <c r="C188" s="85"/>
      <c r="D188" s="113" t="s">
        <v>373</v>
      </c>
      <c r="E188" s="114"/>
      <c r="F188" s="115"/>
    </row>
    <row r="189" spans="1:6" ht="57.75" customHeight="1">
      <c r="A189" s="61">
        <v>3</v>
      </c>
      <c r="B189" s="85" t="s">
        <v>374</v>
      </c>
      <c r="C189" s="85"/>
      <c r="D189" s="116" t="s">
        <v>375</v>
      </c>
      <c r="E189" s="117"/>
      <c r="F189" s="118"/>
    </row>
    <row r="190" spans="1:6" ht="26.25" customHeight="1">
      <c r="A190" s="122" t="s">
        <v>306</v>
      </c>
      <c r="B190" s="122"/>
      <c r="C190" s="122"/>
      <c r="D190" s="122"/>
      <c r="E190" s="122"/>
      <c r="F190" s="122"/>
    </row>
    <row r="191" spans="1:7" s="19" customFormat="1" ht="15">
      <c r="A191" s="62"/>
      <c r="B191" s="62"/>
      <c r="C191" s="62"/>
      <c r="D191" s="63"/>
      <c r="E191" s="64" t="s">
        <v>73</v>
      </c>
      <c r="F191" s="65">
        <v>278091</v>
      </c>
      <c r="G191" s="22"/>
    </row>
    <row r="192" spans="1:7" s="19" customFormat="1" ht="15">
      <c r="A192" s="62"/>
      <c r="B192" s="62"/>
      <c r="C192" s="62"/>
      <c r="D192" s="63"/>
      <c r="E192" s="64"/>
      <c r="F192" s="65"/>
      <c r="G192" s="22"/>
    </row>
    <row r="193" spans="1:7" s="19" customFormat="1" ht="36.75" customHeight="1">
      <c r="A193" s="62" t="s">
        <v>295</v>
      </c>
      <c r="B193" s="62"/>
      <c r="C193" s="62"/>
      <c r="D193" s="63"/>
      <c r="E193" s="121" t="s">
        <v>292</v>
      </c>
      <c r="F193" s="121"/>
      <c r="G193" s="22"/>
    </row>
    <row r="194" spans="1:7" s="19" customFormat="1" ht="24.75" customHeight="1">
      <c r="A194" s="62"/>
      <c r="B194" s="62"/>
      <c r="C194" s="62"/>
      <c r="D194" s="63"/>
      <c r="E194" s="64"/>
      <c r="F194" s="65"/>
      <c r="G194" s="22"/>
    </row>
    <row r="195" spans="1:6" s="19" customFormat="1" ht="15">
      <c r="A195" s="62" t="s">
        <v>376</v>
      </c>
      <c r="B195" s="62"/>
      <c r="C195" s="62"/>
      <c r="D195" s="62"/>
      <c r="E195" s="120" t="s">
        <v>377</v>
      </c>
      <c r="F195" s="120"/>
    </row>
    <row r="196" spans="1:6" s="19" customFormat="1" ht="15">
      <c r="A196" s="47" t="s">
        <v>76</v>
      </c>
      <c r="B196" s="62"/>
      <c r="C196" s="62"/>
      <c r="D196" s="62"/>
      <c r="E196" s="119"/>
      <c r="F196" s="119"/>
    </row>
    <row r="197" spans="1:6" s="19" customFormat="1" ht="53.25" customHeight="1">
      <c r="A197" s="66" t="s">
        <v>304</v>
      </c>
      <c r="B197" s="67"/>
      <c r="C197" s="67"/>
      <c r="D197" s="62"/>
      <c r="E197" s="119" t="s">
        <v>305</v>
      </c>
      <c r="F197" s="119"/>
    </row>
    <row r="198" spans="1:4" ht="12.75">
      <c r="A198" s="68"/>
      <c r="B198" s="69"/>
      <c r="C198" s="69"/>
      <c r="D198" s="69"/>
    </row>
  </sheetData>
  <sheetProtection selectLockedCells="1" selectUnlockedCells="1"/>
  <mergeCells count="118">
    <mergeCell ref="B174:E174"/>
    <mergeCell ref="B175:E175"/>
    <mergeCell ref="B176:E176"/>
    <mergeCell ref="B164:E164"/>
    <mergeCell ref="B165:E165"/>
    <mergeCell ref="B166:E166"/>
    <mergeCell ref="B169:E169"/>
    <mergeCell ref="B170:E170"/>
    <mergeCell ref="B171:E171"/>
    <mergeCell ref="B149:E149"/>
    <mergeCell ref="B150:E150"/>
    <mergeCell ref="B151:E151"/>
    <mergeCell ref="B159:E159"/>
    <mergeCell ref="B160:E160"/>
    <mergeCell ref="B161:E161"/>
    <mergeCell ref="B156:E156"/>
    <mergeCell ref="B139:E139"/>
    <mergeCell ref="B140:E140"/>
    <mergeCell ref="B141:E141"/>
    <mergeCell ref="B144:E144"/>
    <mergeCell ref="B145:E145"/>
    <mergeCell ref="B146:E146"/>
    <mergeCell ref="B15:E15"/>
    <mergeCell ref="B18:E18"/>
    <mergeCell ref="B5:D5"/>
    <mergeCell ref="B8:E8"/>
    <mergeCell ref="B9:E9"/>
    <mergeCell ref="B10:E10"/>
    <mergeCell ref="B13:E13"/>
    <mergeCell ref="B14:E14"/>
    <mergeCell ref="B7:E7"/>
    <mergeCell ref="B19:E19"/>
    <mergeCell ref="B20:E20"/>
    <mergeCell ref="B23:E23"/>
    <mergeCell ref="B24:E24"/>
    <mergeCell ref="B25:E25"/>
    <mergeCell ref="B28:E28"/>
    <mergeCell ref="B38:E38"/>
    <mergeCell ref="B39:E39"/>
    <mergeCell ref="B40:E40"/>
    <mergeCell ref="B54:E54"/>
    <mergeCell ref="B29:E29"/>
    <mergeCell ref="B30:E30"/>
    <mergeCell ref="B33:E33"/>
    <mergeCell ref="B34:E34"/>
    <mergeCell ref="B35:E35"/>
    <mergeCell ref="B45:E45"/>
    <mergeCell ref="B64:E64"/>
    <mergeCell ref="E197:F197"/>
    <mergeCell ref="E195:F195"/>
    <mergeCell ref="E193:F193"/>
    <mergeCell ref="E196:F196"/>
    <mergeCell ref="A190:F190"/>
    <mergeCell ref="B80:E80"/>
    <mergeCell ref="B81:E81"/>
    <mergeCell ref="B84:E84"/>
    <mergeCell ref="B85:E85"/>
    <mergeCell ref="B50:E50"/>
    <mergeCell ref="B55:E55"/>
    <mergeCell ref="B56:E56"/>
    <mergeCell ref="B43:E43"/>
    <mergeCell ref="B44:E44"/>
    <mergeCell ref="B48:E48"/>
    <mergeCell ref="B49:E49"/>
    <mergeCell ref="B188:C188"/>
    <mergeCell ref="D188:F188"/>
    <mergeCell ref="B189:C189"/>
    <mergeCell ref="D189:F189"/>
    <mergeCell ref="B66:E66"/>
    <mergeCell ref="B69:E69"/>
    <mergeCell ref="B70:E70"/>
    <mergeCell ref="B71:E71"/>
    <mergeCell ref="B91:E91"/>
    <mergeCell ref="B86:E86"/>
    <mergeCell ref="B59:E59"/>
    <mergeCell ref="B60:E60"/>
    <mergeCell ref="B61:E61"/>
    <mergeCell ref="B89:E89"/>
    <mergeCell ref="B90:E90"/>
    <mergeCell ref="B74:E74"/>
    <mergeCell ref="B75:E75"/>
    <mergeCell ref="B76:E76"/>
    <mergeCell ref="B79:E79"/>
    <mergeCell ref="B65:E65"/>
    <mergeCell ref="B94:E94"/>
    <mergeCell ref="B95:E95"/>
    <mergeCell ref="B96:E96"/>
    <mergeCell ref="B99:E99"/>
    <mergeCell ref="B100:E100"/>
    <mergeCell ref="B101:E101"/>
    <mergeCell ref="B130:E130"/>
    <mergeCell ref="B104:E104"/>
    <mergeCell ref="B105:E105"/>
    <mergeCell ref="B106:E106"/>
    <mergeCell ref="B109:E109"/>
    <mergeCell ref="B110:E110"/>
    <mergeCell ref="B111:E111"/>
    <mergeCell ref="B125:E125"/>
    <mergeCell ref="B135:E135"/>
    <mergeCell ref="B136:E136"/>
    <mergeCell ref="B114:E114"/>
    <mergeCell ref="B115:E115"/>
    <mergeCell ref="B116:E116"/>
    <mergeCell ref="B119:E119"/>
    <mergeCell ref="B120:E120"/>
    <mergeCell ref="B124:E124"/>
    <mergeCell ref="B121:E121"/>
    <mergeCell ref="B129:E129"/>
    <mergeCell ref="B126:E126"/>
    <mergeCell ref="B182:E182"/>
    <mergeCell ref="B183:E183"/>
    <mergeCell ref="B187:C187"/>
    <mergeCell ref="D187:F187"/>
    <mergeCell ref="B131:E131"/>
    <mergeCell ref="B154:E154"/>
    <mergeCell ref="B155:E155"/>
    <mergeCell ref="B134:E134"/>
    <mergeCell ref="B181:E181"/>
  </mergeCells>
  <printOptions horizontalCentered="1"/>
  <pageMargins left="0.2755905511811024" right="0.2755905511811024" top="0.6299212598425197" bottom="0.6692913385826772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161" t="s">
        <v>97</v>
      </c>
      <c r="C7" s="156"/>
      <c r="D7" s="156"/>
      <c r="E7" s="157"/>
      <c r="F7" s="8" t="s">
        <v>15</v>
      </c>
    </row>
    <row r="8" spans="1:6" ht="15">
      <c r="A8" s="9" t="s">
        <v>16</v>
      </c>
      <c r="B8" s="128">
        <v>11</v>
      </c>
      <c r="C8" s="128"/>
      <c r="D8" s="128"/>
      <c r="E8" s="128"/>
      <c r="F8" s="24" t="s">
        <v>15</v>
      </c>
    </row>
    <row r="9" spans="1:6" ht="39.75" customHeight="1">
      <c r="A9" s="9" t="s">
        <v>17</v>
      </c>
      <c r="B9" s="145" t="s">
        <v>96</v>
      </c>
      <c r="C9" s="145"/>
      <c r="D9" s="145"/>
      <c r="E9" s="145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159" t="s">
        <v>85</v>
      </c>
      <c r="C12" s="159"/>
      <c r="D12" s="159"/>
      <c r="E12" s="159"/>
      <c r="F12" s="8" t="s">
        <v>15</v>
      </c>
    </row>
    <row r="13" spans="1:6" ht="15">
      <c r="A13" s="9" t="s">
        <v>16</v>
      </c>
      <c r="B13" s="128">
        <v>14</v>
      </c>
      <c r="C13" s="128"/>
      <c r="D13" s="128"/>
      <c r="E13" s="128"/>
      <c r="F13" s="24" t="s">
        <v>15</v>
      </c>
    </row>
    <row r="14" spans="1:6" ht="22.5" customHeight="1">
      <c r="A14" s="9" t="s">
        <v>17</v>
      </c>
      <c r="B14" s="145" t="s">
        <v>86</v>
      </c>
      <c r="C14" s="145"/>
      <c r="D14" s="145"/>
      <c r="E14" s="145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159" t="s">
        <v>92</v>
      </c>
      <c r="C17" s="159"/>
      <c r="D17" s="159"/>
      <c r="E17" s="159"/>
      <c r="F17" s="8" t="s">
        <v>15</v>
      </c>
    </row>
    <row r="18" spans="1:6" ht="15">
      <c r="A18" s="9" t="s">
        <v>16</v>
      </c>
      <c r="B18" s="128">
        <v>11</v>
      </c>
      <c r="C18" s="128"/>
      <c r="D18" s="128"/>
      <c r="E18" s="128"/>
      <c r="F18" s="24" t="s">
        <v>15</v>
      </c>
    </row>
    <row r="19" spans="1:6" ht="24.75" customHeight="1">
      <c r="A19" s="9" t="s">
        <v>17</v>
      </c>
      <c r="B19" s="145" t="s">
        <v>91</v>
      </c>
      <c r="C19" s="145"/>
      <c r="D19" s="145"/>
      <c r="E19" s="145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159" t="s">
        <v>93</v>
      </c>
      <c r="C22" s="159"/>
      <c r="D22" s="159"/>
      <c r="E22" s="159"/>
      <c r="F22" s="8" t="s">
        <v>15</v>
      </c>
    </row>
    <row r="23" spans="1:6" ht="15">
      <c r="A23" s="9" t="s">
        <v>16</v>
      </c>
      <c r="B23" s="128">
        <v>11</v>
      </c>
      <c r="C23" s="128"/>
      <c r="D23" s="128"/>
      <c r="E23" s="128"/>
      <c r="F23" s="24" t="s">
        <v>15</v>
      </c>
    </row>
    <row r="24" spans="1:6" ht="15" customHeight="1">
      <c r="A24" s="9" t="s">
        <v>17</v>
      </c>
      <c r="B24" s="160" t="s">
        <v>94</v>
      </c>
      <c r="C24" s="160"/>
      <c r="D24" s="160"/>
      <c r="E24" s="160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134" t="s">
        <v>44</v>
      </c>
      <c r="C27" s="134"/>
      <c r="D27" s="134" t="s">
        <v>45</v>
      </c>
      <c r="E27" s="134"/>
      <c r="F27" s="134"/>
    </row>
    <row r="28" spans="1:6" ht="26.25" customHeight="1">
      <c r="A28" s="16">
        <v>1</v>
      </c>
      <c r="B28" s="140" t="s">
        <v>82</v>
      </c>
      <c r="C28" s="140"/>
      <c r="D28" s="140" t="s">
        <v>81</v>
      </c>
      <c r="E28" s="140"/>
      <c r="F28" s="140"/>
    </row>
    <row r="29" spans="1:6" ht="15" customHeight="1">
      <c r="A29" s="16">
        <v>2</v>
      </c>
      <c r="B29" s="140" t="s">
        <v>48</v>
      </c>
      <c r="C29" s="140"/>
      <c r="D29" s="140" t="s">
        <v>49</v>
      </c>
      <c r="E29" s="140"/>
      <c r="F29" s="140"/>
    </row>
    <row r="30" spans="1:6" ht="15" customHeight="1">
      <c r="A30" s="16">
        <v>3</v>
      </c>
      <c r="B30" s="140" t="s">
        <v>50</v>
      </c>
      <c r="C30" s="140"/>
      <c r="D30" s="140" t="s">
        <v>51</v>
      </c>
      <c r="E30" s="140"/>
      <c r="F30" s="140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139"/>
      <c r="G35" s="136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167" t="s">
        <v>95</v>
      </c>
      <c r="C7" s="168"/>
      <c r="D7" s="168"/>
      <c r="E7" s="169"/>
      <c r="F7" s="23" t="s">
        <v>15</v>
      </c>
    </row>
    <row r="8" spans="1:6" ht="15">
      <c r="A8" s="9" t="s">
        <v>16</v>
      </c>
      <c r="B8" s="162">
        <v>11</v>
      </c>
      <c r="C8" s="162"/>
      <c r="D8" s="162"/>
      <c r="E8" s="162"/>
      <c r="F8" s="24" t="s">
        <v>15</v>
      </c>
    </row>
    <row r="9" spans="1:6" ht="18" customHeight="1">
      <c r="A9" s="9" t="s">
        <v>17</v>
      </c>
      <c r="B9" s="145" t="s">
        <v>84</v>
      </c>
      <c r="C9" s="145"/>
      <c r="D9" s="145"/>
      <c r="E9" s="145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163" t="s">
        <v>85</v>
      </c>
      <c r="C12" s="163"/>
      <c r="D12" s="163"/>
      <c r="E12" s="163"/>
      <c r="F12" s="23" t="s">
        <v>15</v>
      </c>
    </row>
    <row r="13" spans="1:6" ht="15">
      <c r="A13" s="9" t="s">
        <v>16</v>
      </c>
      <c r="B13" s="162">
        <v>14</v>
      </c>
      <c r="C13" s="162"/>
      <c r="D13" s="162"/>
      <c r="E13" s="162"/>
      <c r="F13" s="24" t="s">
        <v>15</v>
      </c>
    </row>
    <row r="14" spans="1:6" ht="22.5" customHeight="1">
      <c r="A14" s="9" t="s">
        <v>17</v>
      </c>
      <c r="B14" s="145" t="s">
        <v>86</v>
      </c>
      <c r="C14" s="145"/>
      <c r="D14" s="145"/>
      <c r="E14" s="145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163" t="s">
        <v>87</v>
      </c>
      <c r="C17" s="163"/>
      <c r="D17" s="163"/>
      <c r="E17" s="163"/>
      <c r="F17" s="23" t="s">
        <v>15</v>
      </c>
    </row>
    <row r="18" spans="1:6" ht="15">
      <c r="A18" s="9" t="s">
        <v>16</v>
      </c>
      <c r="B18" s="162">
        <v>11</v>
      </c>
      <c r="C18" s="162"/>
      <c r="D18" s="162"/>
      <c r="E18" s="162"/>
      <c r="F18" s="24" t="s">
        <v>15</v>
      </c>
    </row>
    <row r="19" spans="1:6" ht="22.5" customHeight="1">
      <c r="A19" s="9" t="s">
        <v>17</v>
      </c>
      <c r="B19" s="164" t="s">
        <v>88</v>
      </c>
      <c r="C19" s="164"/>
      <c r="D19" s="164"/>
      <c r="E19" s="164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165" t="s">
        <v>89</v>
      </c>
      <c r="C22" s="165"/>
      <c r="D22" s="165"/>
      <c r="E22" s="165"/>
      <c r="F22" s="23" t="s">
        <v>15</v>
      </c>
    </row>
    <row r="23" spans="1:6" ht="15">
      <c r="A23" s="9" t="s">
        <v>16</v>
      </c>
      <c r="B23" s="162">
        <v>11</v>
      </c>
      <c r="C23" s="162"/>
      <c r="D23" s="162"/>
      <c r="E23" s="162"/>
      <c r="F23" s="24" t="s">
        <v>15</v>
      </c>
    </row>
    <row r="24" spans="1:6" ht="32.25" customHeight="1">
      <c r="A24" s="9" t="s">
        <v>17</v>
      </c>
      <c r="B24" s="166" t="s">
        <v>90</v>
      </c>
      <c r="C24" s="166"/>
      <c r="D24" s="166"/>
      <c r="E24" s="166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163" t="s">
        <v>92</v>
      </c>
      <c r="C27" s="163"/>
      <c r="D27" s="163"/>
      <c r="E27" s="163"/>
      <c r="F27" s="23" t="s">
        <v>15</v>
      </c>
    </row>
    <row r="28" spans="1:6" ht="15">
      <c r="A28" s="9" t="s">
        <v>16</v>
      </c>
      <c r="B28" s="128">
        <v>11</v>
      </c>
      <c r="C28" s="128"/>
      <c r="D28" s="128"/>
      <c r="E28" s="128"/>
      <c r="F28" s="24" t="s">
        <v>15</v>
      </c>
    </row>
    <row r="29" spans="1:6" ht="24.75" customHeight="1">
      <c r="A29" s="9" t="s">
        <v>17</v>
      </c>
      <c r="B29" s="166" t="s">
        <v>91</v>
      </c>
      <c r="C29" s="166"/>
      <c r="D29" s="166"/>
      <c r="E29" s="166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163" t="s">
        <v>93</v>
      </c>
      <c r="C32" s="163"/>
      <c r="D32" s="163"/>
      <c r="E32" s="163"/>
      <c r="F32" s="23" t="s">
        <v>15</v>
      </c>
    </row>
    <row r="33" spans="1:6" ht="15">
      <c r="A33" s="9" t="s">
        <v>16</v>
      </c>
      <c r="B33" s="128">
        <v>11</v>
      </c>
      <c r="C33" s="128"/>
      <c r="D33" s="128"/>
      <c r="E33" s="128"/>
      <c r="F33" s="24" t="s">
        <v>15</v>
      </c>
    </row>
    <row r="34" spans="1:6" ht="15" customHeight="1">
      <c r="A34" s="9" t="s">
        <v>17</v>
      </c>
      <c r="B34" s="160" t="s">
        <v>94</v>
      </c>
      <c r="C34" s="160"/>
      <c r="D34" s="160"/>
      <c r="E34" s="160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134" t="s">
        <v>44</v>
      </c>
      <c r="C37" s="134"/>
      <c r="D37" s="134" t="s">
        <v>45</v>
      </c>
      <c r="E37" s="134"/>
      <c r="F37" s="134"/>
    </row>
    <row r="38" spans="1:6" ht="26.25" customHeight="1">
      <c r="A38" s="16">
        <v>1</v>
      </c>
      <c r="B38" s="140" t="s">
        <v>82</v>
      </c>
      <c r="C38" s="140"/>
      <c r="D38" s="140" t="s">
        <v>81</v>
      </c>
      <c r="E38" s="140"/>
      <c r="F38" s="140"/>
    </row>
    <row r="39" spans="1:6" ht="15" customHeight="1">
      <c r="A39" s="16">
        <v>2</v>
      </c>
      <c r="B39" s="140" t="s">
        <v>48</v>
      </c>
      <c r="C39" s="140"/>
      <c r="D39" s="140" t="s">
        <v>49</v>
      </c>
      <c r="E39" s="140"/>
      <c r="F39" s="140"/>
    </row>
    <row r="40" spans="1:6" ht="15" customHeight="1">
      <c r="A40" s="16">
        <v>3</v>
      </c>
      <c r="B40" s="140" t="s">
        <v>50</v>
      </c>
      <c r="C40" s="140"/>
      <c r="D40" s="140" t="s">
        <v>51</v>
      </c>
      <c r="E40" s="140"/>
      <c r="F40" s="140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139"/>
      <c r="G45" s="136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40:C40"/>
    <mergeCell ref="D40:F40"/>
    <mergeCell ref="B38:C38"/>
    <mergeCell ref="D38:F38"/>
    <mergeCell ref="B39:C39"/>
    <mergeCell ref="D39:F39"/>
    <mergeCell ref="B37:C37"/>
    <mergeCell ref="D37:F37"/>
    <mergeCell ref="B27:E27"/>
    <mergeCell ref="B28:E28"/>
    <mergeCell ref="B29:E29"/>
    <mergeCell ref="B32:E3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13:E13"/>
    <mergeCell ref="B14:E14"/>
    <mergeCell ref="B17:E17"/>
    <mergeCell ref="B18:E18"/>
    <mergeCell ref="B19:E19"/>
    <mergeCell ref="B22:E2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158" t="s">
        <v>14</v>
      </c>
      <c r="C7" s="158"/>
      <c r="D7" s="158"/>
      <c r="E7" s="158"/>
      <c r="F7" s="8" t="s">
        <v>15</v>
      </c>
    </row>
    <row r="8" spans="1:10" ht="15">
      <c r="A8" s="9" t="s">
        <v>16</v>
      </c>
      <c r="B8" s="137">
        <v>5</v>
      </c>
      <c r="C8" s="137"/>
      <c r="D8" s="137"/>
      <c r="E8" s="137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176" t="s">
        <v>18</v>
      </c>
      <c r="C9" s="176"/>
      <c r="D9" s="176"/>
      <c r="E9" s="176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174" t="s">
        <v>21</v>
      </c>
      <c r="C12" s="174"/>
      <c r="D12" s="174"/>
      <c r="E12" s="174"/>
      <c r="F12" s="8" t="s">
        <v>15</v>
      </c>
    </row>
    <row r="13" spans="1:10" ht="15">
      <c r="A13" s="9" t="s">
        <v>16</v>
      </c>
      <c r="B13" s="137">
        <v>3</v>
      </c>
      <c r="C13" s="137"/>
      <c r="D13" s="137"/>
      <c r="E13" s="137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176" t="s">
        <v>22</v>
      </c>
      <c r="C14" s="176"/>
      <c r="D14" s="176"/>
      <c r="E14" s="176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158" t="s">
        <v>23</v>
      </c>
      <c r="C17" s="158"/>
      <c r="D17" s="158"/>
      <c r="E17" s="158"/>
      <c r="F17" s="8" t="s">
        <v>15</v>
      </c>
    </row>
    <row r="18" spans="1:10" ht="15">
      <c r="A18" s="9" t="s">
        <v>16</v>
      </c>
      <c r="B18" s="137">
        <v>2</v>
      </c>
      <c r="C18" s="137"/>
      <c r="D18" s="137"/>
      <c r="E18" s="137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170" t="s">
        <v>24</v>
      </c>
      <c r="C19" s="170"/>
      <c r="D19" s="170"/>
      <c r="E19" s="170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158" t="s">
        <v>25</v>
      </c>
      <c r="C22" s="158"/>
      <c r="D22" s="158"/>
      <c r="E22" s="158"/>
      <c r="F22" s="8" t="s">
        <v>15</v>
      </c>
    </row>
    <row r="23" spans="1:10" ht="15">
      <c r="A23" s="9" t="s">
        <v>16</v>
      </c>
      <c r="B23" s="137">
        <v>2</v>
      </c>
      <c r="C23" s="137"/>
      <c r="D23" s="137"/>
      <c r="E23" s="137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170" t="s">
        <v>26</v>
      </c>
      <c r="C24" s="170"/>
      <c r="D24" s="170"/>
      <c r="E24" s="170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158" t="s">
        <v>27</v>
      </c>
      <c r="C27" s="158"/>
      <c r="D27" s="158"/>
      <c r="E27" s="158"/>
      <c r="F27" s="8" t="s">
        <v>15</v>
      </c>
    </row>
    <row r="28" spans="1:8" ht="15">
      <c r="A28" s="9" t="s">
        <v>16</v>
      </c>
      <c r="B28" s="137">
        <v>1</v>
      </c>
      <c r="C28" s="137"/>
      <c r="D28" s="137"/>
      <c r="E28" s="137"/>
      <c r="F28" s="10" t="s">
        <v>15</v>
      </c>
      <c r="H28" s="2">
        <v>1</v>
      </c>
    </row>
    <row r="29" spans="1:6" ht="32.25" customHeight="1">
      <c r="A29" s="9" t="s">
        <v>17</v>
      </c>
      <c r="B29" s="170" t="s">
        <v>28</v>
      </c>
      <c r="C29" s="170"/>
      <c r="D29" s="170"/>
      <c r="E29" s="170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174" t="s">
        <v>29</v>
      </c>
      <c r="C32" s="174"/>
      <c r="D32" s="174"/>
      <c r="E32" s="174"/>
      <c r="F32" s="8" t="s">
        <v>15</v>
      </c>
    </row>
    <row r="33" spans="1:8" ht="15">
      <c r="A33" s="9" t="s">
        <v>16</v>
      </c>
      <c r="B33" s="137">
        <v>2</v>
      </c>
      <c r="C33" s="137"/>
      <c r="D33" s="137"/>
      <c r="E33" s="137"/>
      <c r="F33" s="10" t="s">
        <v>15</v>
      </c>
      <c r="H33" s="2">
        <v>2</v>
      </c>
    </row>
    <row r="34" spans="1:6" ht="22.5" customHeight="1">
      <c r="A34" s="9" t="s">
        <v>17</v>
      </c>
      <c r="B34" s="170" t="s">
        <v>30</v>
      </c>
      <c r="C34" s="170"/>
      <c r="D34" s="170"/>
      <c r="E34" s="170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174" t="s">
        <v>31</v>
      </c>
      <c r="C37" s="174"/>
      <c r="D37" s="174"/>
      <c r="E37" s="174"/>
      <c r="F37" s="8" t="s">
        <v>15</v>
      </c>
    </row>
    <row r="38" spans="1:8" ht="15">
      <c r="A38" s="9" t="s">
        <v>16</v>
      </c>
      <c r="B38" s="137">
        <v>2</v>
      </c>
      <c r="C38" s="137"/>
      <c r="D38" s="137"/>
      <c r="E38" s="137"/>
      <c r="F38" s="10" t="s">
        <v>15</v>
      </c>
      <c r="H38" s="2">
        <v>2</v>
      </c>
    </row>
    <row r="39" spans="1:6" ht="22.5" customHeight="1">
      <c r="A39" s="9" t="s">
        <v>17</v>
      </c>
      <c r="B39" s="170" t="s">
        <v>32</v>
      </c>
      <c r="C39" s="170"/>
      <c r="D39" s="170"/>
      <c r="E39" s="170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174" t="s">
        <v>33</v>
      </c>
      <c r="C42" s="174"/>
      <c r="D42" s="174"/>
      <c r="E42" s="174"/>
      <c r="F42" s="8" t="s">
        <v>15</v>
      </c>
    </row>
    <row r="43" spans="1:8" ht="15">
      <c r="A43" s="9" t="s">
        <v>16</v>
      </c>
      <c r="B43" s="137">
        <v>1</v>
      </c>
      <c r="C43" s="137"/>
      <c r="D43" s="137"/>
      <c r="E43" s="137"/>
      <c r="F43" s="10" t="s">
        <v>15</v>
      </c>
      <c r="H43" s="2">
        <v>1</v>
      </c>
    </row>
    <row r="44" spans="1:6" ht="22.5" customHeight="1">
      <c r="A44" s="9" t="s">
        <v>17</v>
      </c>
      <c r="B44" s="170" t="s">
        <v>34</v>
      </c>
      <c r="C44" s="170"/>
      <c r="D44" s="170"/>
      <c r="E44" s="170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174" t="s">
        <v>35</v>
      </c>
      <c r="C47" s="174"/>
      <c r="D47" s="174"/>
      <c r="E47" s="174"/>
      <c r="F47" s="8" t="s">
        <v>15</v>
      </c>
    </row>
    <row r="48" spans="1:8" ht="15">
      <c r="A48" s="9" t="s">
        <v>16</v>
      </c>
      <c r="B48" s="137">
        <v>2</v>
      </c>
      <c r="C48" s="137"/>
      <c r="D48" s="137"/>
      <c r="E48" s="137"/>
      <c r="F48" s="10" t="s">
        <v>15</v>
      </c>
      <c r="H48" s="2">
        <v>2</v>
      </c>
    </row>
    <row r="49" spans="1:6" ht="22.5" customHeight="1">
      <c r="A49" s="9" t="s">
        <v>17</v>
      </c>
      <c r="B49" s="170" t="s">
        <v>36</v>
      </c>
      <c r="C49" s="170"/>
      <c r="D49" s="170"/>
      <c r="E49" s="170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174" t="s">
        <v>37</v>
      </c>
      <c r="C52" s="174"/>
      <c r="D52" s="174"/>
      <c r="E52" s="174"/>
      <c r="F52" s="8" t="s">
        <v>15</v>
      </c>
    </row>
    <row r="53" spans="1:10" ht="15">
      <c r="A53" s="9" t="s">
        <v>16</v>
      </c>
      <c r="B53" s="137">
        <v>1</v>
      </c>
      <c r="C53" s="137"/>
      <c r="D53" s="137"/>
      <c r="E53" s="137"/>
      <c r="F53" s="10" t="s">
        <v>15</v>
      </c>
      <c r="J53" s="2">
        <v>1</v>
      </c>
    </row>
    <row r="54" spans="1:6" ht="32.25" customHeight="1">
      <c r="A54" s="9" t="s">
        <v>17</v>
      </c>
      <c r="B54" s="170" t="s">
        <v>38</v>
      </c>
      <c r="C54" s="170"/>
      <c r="D54" s="170"/>
      <c r="E54" s="170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174" t="s">
        <v>39</v>
      </c>
      <c r="C57" s="174"/>
      <c r="D57" s="174"/>
      <c r="E57" s="174"/>
      <c r="F57" s="8" t="s">
        <v>15</v>
      </c>
    </row>
    <row r="58" spans="1:10" ht="15">
      <c r="A58" s="9" t="s">
        <v>16</v>
      </c>
      <c r="B58" s="137">
        <v>1</v>
      </c>
      <c r="C58" s="137"/>
      <c r="D58" s="137"/>
      <c r="E58" s="137"/>
      <c r="F58" s="10" t="s">
        <v>15</v>
      </c>
      <c r="J58" s="2">
        <v>1</v>
      </c>
    </row>
    <row r="59" spans="1:6" ht="24.75" customHeight="1">
      <c r="A59" s="9" t="s">
        <v>17</v>
      </c>
      <c r="B59" s="175" t="s">
        <v>40</v>
      </c>
      <c r="C59" s="175"/>
      <c r="D59" s="175"/>
      <c r="E59" s="175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174" t="s">
        <v>41</v>
      </c>
      <c r="C62" s="174"/>
      <c r="D62" s="174"/>
      <c r="E62" s="174"/>
      <c r="F62" s="8" t="s">
        <v>15</v>
      </c>
    </row>
    <row r="63" spans="1:10" ht="15">
      <c r="A63" s="9" t="s">
        <v>16</v>
      </c>
      <c r="B63" s="137">
        <v>1</v>
      </c>
      <c r="C63" s="137"/>
      <c r="D63" s="137"/>
      <c r="E63" s="137"/>
      <c r="F63" s="10" t="s">
        <v>15</v>
      </c>
      <c r="J63" s="2">
        <v>1</v>
      </c>
    </row>
    <row r="64" spans="1:6" ht="15" customHeight="1">
      <c r="A64" s="9" t="s">
        <v>17</v>
      </c>
      <c r="B64" s="170" t="s">
        <v>42</v>
      </c>
      <c r="C64" s="170"/>
      <c r="D64" s="170"/>
      <c r="E64" s="170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171" t="s">
        <v>44</v>
      </c>
      <c r="C67" s="171"/>
      <c r="D67" s="172" t="s">
        <v>45</v>
      </c>
      <c r="E67" s="172"/>
      <c r="F67" s="172"/>
    </row>
    <row r="68" spans="1:6" ht="26.25" customHeight="1">
      <c r="A68" s="16">
        <v>1</v>
      </c>
      <c r="B68" s="173" t="s">
        <v>46</v>
      </c>
      <c r="C68" s="173"/>
      <c r="D68" s="173" t="s">
        <v>47</v>
      </c>
      <c r="E68" s="173"/>
      <c r="F68" s="173"/>
    </row>
    <row r="69" spans="1:6" ht="15" customHeight="1">
      <c r="A69" s="16">
        <v>2</v>
      </c>
      <c r="B69" s="173" t="s">
        <v>48</v>
      </c>
      <c r="C69" s="173"/>
      <c r="D69" s="173" t="s">
        <v>49</v>
      </c>
      <c r="E69" s="173"/>
      <c r="F69" s="173"/>
    </row>
    <row r="70" spans="1:6" ht="15" customHeight="1">
      <c r="A70" s="16">
        <v>3</v>
      </c>
      <c r="B70" s="173" t="s">
        <v>50</v>
      </c>
      <c r="C70" s="173"/>
      <c r="D70" s="173" t="s">
        <v>51</v>
      </c>
      <c r="E70" s="173"/>
      <c r="F70" s="173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158" t="s">
        <v>52</v>
      </c>
      <c r="C72" s="158"/>
      <c r="D72" s="158"/>
      <c r="E72" s="158"/>
      <c r="F72" s="8" t="s">
        <v>15</v>
      </c>
    </row>
    <row r="73" spans="1:10" ht="15">
      <c r="A73" s="9" t="s">
        <v>16</v>
      </c>
      <c r="B73" s="137">
        <v>6</v>
      </c>
      <c r="C73" s="137"/>
      <c r="D73" s="137"/>
      <c r="E73" s="137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170" t="s">
        <v>53</v>
      </c>
      <c r="C74" s="170"/>
      <c r="D74" s="170"/>
      <c r="E74" s="170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171" t="s">
        <v>44</v>
      </c>
      <c r="C77" s="171"/>
      <c r="D77" s="172" t="s">
        <v>45</v>
      </c>
      <c r="E77" s="172"/>
      <c r="F77" s="172"/>
    </row>
    <row r="78" spans="1:6" ht="26.25" customHeight="1">
      <c r="A78" s="16">
        <v>1</v>
      </c>
      <c r="B78" s="173" t="s">
        <v>46</v>
      </c>
      <c r="C78" s="173"/>
      <c r="D78" s="173" t="s">
        <v>47</v>
      </c>
      <c r="E78" s="173"/>
      <c r="F78" s="173"/>
    </row>
    <row r="79" spans="1:6" ht="26.25" customHeight="1">
      <c r="A79" s="16">
        <v>2</v>
      </c>
      <c r="B79" s="173" t="s">
        <v>54</v>
      </c>
      <c r="C79" s="173"/>
      <c r="D79" s="173" t="s">
        <v>55</v>
      </c>
      <c r="E79" s="173"/>
      <c r="F79" s="173"/>
    </row>
    <row r="80" spans="1:6" ht="15" customHeight="1">
      <c r="A80" s="16">
        <v>3</v>
      </c>
      <c r="B80" s="173" t="s">
        <v>50</v>
      </c>
      <c r="C80" s="173"/>
      <c r="D80" s="173" t="s">
        <v>51</v>
      </c>
      <c r="E80" s="173"/>
      <c r="F80" s="173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174" t="s">
        <v>56</v>
      </c>
      <c r="C82" s="174"/>
      <c r="D82" s="174"/>
      <c r="E82" s="174"/>
      <c r="F82" s="8" t="s">
        <v>15</v>
      </c>
    </row>
    <row r="83" spans="1:10" ht="15">
      <c r="A83" s="9" t="s">
        <v>16</v>
      </c>
      <c r="B83" s="137">
        <v>1</v>
      </c>
      <c r="C83" s="137"/>
      <c r="D83" s="137"/>
      <c r="E83" s="137"/>
      <c r="F83" s="10" t="s">
        <v>15</v>
      </c>
      <c r="J83" s="2">
        <v>1</v>
      </c>
    </row>
    <row r="84" spans="1:6" ht="22.5" customHeight="1">
      <c r="A84" s="9" t="s">
        <v>17</v>
      </c>
      <c r="B84" s="170" t="s">
        <v>57</v>
      </c>
      <c r="C84" s="170"/>
      <c r="D84" s="170"/>
      <c r="E84" s="170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171" t="s">
        <v>44</v>
      </c>
      <c r="C87" s="171"/>
      <c r="D87" s="172" t="s">
        <v>45</v>
      </c>
      <c r="E87" s="172"/>
      <c r="F87" s="172"/>
    </row>
    <row r="88" spans="1:6" ht="26.25" customHeight="1">
      <c r="A88" s="17">
        <v>1</v>
      </c>
      <c r="B88" s="173" t="s">
        <v>58</v>
      </c>
      <c r="C88" s="173"/>
      <c r="D88" s="173" t="s">
        <v>59</v>
      </c>
      <c r="E88" s="173"/>
      <c r="F88" s="173"/>
    </row>
    <row r="89" spans="1:6" ht="26.25" customHeight="1">
      <c r="A89" s="17">
        <v>2</v>
      </c>
      <c r="B89" s="173" t="s">
        <v>50</v>
      </c>
      <c r="C89" s="173"/>
      <c r="D89" s="173" t="s">
        <v>51</v>
      </c>
      <c r="E89" s="173"/>
      <c r="F89" s="173"/>
    </row>
    <row r="90" spans="1:6" ht="26.25" customHeight="1">
      <c r="A90" s="17">
        <v>3</v>
      </c>
      <c r="B90" s="173" t="s">
        <v>60</v>
      </c>
      <c r="C90" s="173"/>
      <c r="D90" s="173" t="s">
        <v>61</v>
      </c>
      <c r="E90" s="173"/>
      <c r="F90" s="173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174" t="s">
        <v>62</v>
      </c>
      <c r="C92" s="174"/>
      <c r="D92" s="174"/>
      <c r="E92" s="174"/>
      <c r="F92" s="8" t="s">
        <v>15</v>
      </c>
    </row>
    <row r="93" spans="1:10" ht="15">
      <c r="A93" s="9" t="s">
        <v>16</v>
      </c>
      <c r="B93" s="137">
        <v>1</v>
      </c>
      <c r="C93" s="137"/>
      <c r="D93" s="137"/>
      <c r="E93" s="137"/>
      <c r="F93" s="10" t="s">
        <v>15</v>
      </c>
      <c r="J93" s="2">
        <v>1</v>
      </c>
    </row>
    <row r="94" spans="1:6" ht="22.5" customHeight="1">
      <c r="A94" s="9" t="s">
        <v>17</v>
      </c>
      <c r="B94" s="170" t="s">
        <v>63</v>
      </c>
      <c r="C94" s="170"/>
      <c r="D94" s="170"/>
      <c r="E94" s="170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171" t="s">
        <v>44</v>
      </c>
      <c r="C97" s="171"/>
      <c r="D97" s="172" t="s">
        <v>45</v>
      </c>
      <c r="E97" s="172"/>
      <c r="F97" s="172"/>
    </row>
    <row r="98" spans="1:6" ht="26.25" customHeight="1">
      <c r="A98" s="17">
        <v>1</v>
      </c>
      <c r="B98" s="173" t="s">
        <v>58</v>
      </c>
      <c r="C98" s="173"/>
      <c r="D98" s="173" t="s">
        <v>59</v>
      </c>
      <c r="E98" s="173"/>
      <c r="F98" s="173"/>
    </row>
    <row r="99" spans="1:6" ht="26.25" customHeight="1">
      <c r="A99" s="17">
        <v>2</v>
      </c>
      <c r="B99" s="173" t="s">
        <v>50</v>
      </c>
      <c r="C99" s="173"/>
      <c r="D99" s="173" t="s">
        <v>51</v>
      </c>
      <c r="E99" s="173"/>
      <c r="F99" s="173"/>
    </row>
    <row r="100" spans="1:6" ht="26.25" customHeight="1">
      <c r="A100" s="17">
        <v>3</v>
      </c>
      <c r="B100" s="173" t="s">
        <v>54</v>
      </c>
      <c r="C100" s="173"/>
      <c r="D100" s="173" t="s">
        <v>55</v>
      </c>
      <c r="E100" s="173"/>
      <c r="F100" s="173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174" t="s">
        <v>64</v>
      </c>
      <c r="C102" s="174"/>
      <c r="D102" s="174"/>
      <c r="E102" s="174"/>
      <c r="F102" s="8" t="s">
        <v>15</v>
      </c>
    </row>
    <row r="103" spans="1:10" ht="15">
      <c r="A103" s="9" t="s">
        <v>16</v>
      </c>
      <c r="B103" s="137">
        <v>1</v>
      </c>
      <c r="C103" s="137"/>
      <c r="D103" s="137"/>
      <c r="E103" s="137"/>
      <c r="F103" s="10" t="s">
        <v>15</v>
      </c>
      <c r="J103" s="2">
        <v>1</v>
      </c>
    </row>
    <row r="104" spans="1:6" ht="22.5" customHeight="1">
      <c r="A104" s="9" t="s">
        <v>17</v>
      </c>
      <c r="B104" s="170" t="s">
        <v>65</v>
      </c>
      <c r="C104" s="170"/>
      <c r="D104" s="170"/>
      <c r="E104" s="170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171" t="s">
        <v>44</v>
      </c>
      <c r="C107" s="171"/>
      <c r="D107" s="172" t="s">
        <v>45</v>
      </c>
      <c r="E107" s="172"/>
      <c r="F107" s="172"/>
    </row>
    <row r="108" spans="1:6" ht="26.25" customHeight="1">
      <c r="A108" s="17">
        <v>1</v>
      </c>
      <c r="B108" s="173" t="s">
        <v>66</v>
      </c>
      <c r="C108" s="173"/>
      <c r="D108" s="173" t="s">
        <v>67</v>
      </c>
      <c r="E108" s="173"/>
      <c r="F108" s="173"/>
    </row>
    <row r="109" spans="1:6" ht="26.25" customHeight="1">
      <c r="A109" s="17">
        <v>2</v>
      </c>
      <c r="B109" s="173" t="s">
        <v>50</v>
      </c>
      <c r="C109" s="173"/>
      <c r="D109" s="173" t="s">
        <v>51</v>
      </c>
      <c r="E109" s="173"/>
      <c r="F109" s="173"/>
    </row>
    <row r="110" spans="1:6" ht="26.25" customHeight="1">
      <c r="A110" s="17">
        <v>3</v>
      </c>
      <c r="B110" s="173" t="s">
        <v>60</v>
      </c>
      <c r="C110" s="173"/>
      <c r="D110" s="173" t="s">
        <v>61</v>
      </c>
      <c r="E110" s="173"/>
      <c r="F110" s="173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174" t="s">
        <v>68</v>
      </c>
      <c r="C112" s="174"/>
      <c r="D112" s="174"/>
      <c r="E112" s="174"/>
      <c r="F112" s="8" t="s">
        <v>15</v>
      </c>
    </row>
    <row r="113" spans="1:11" ht="15">
      <c r="A113" s="9" t="s">
        <v>16</v>
      </c>
      <c r="B113" s="137">
        <v>1</v>
      </c>
      <c r="C113" s="137"/>
      <c r="D113" s="137"/>
      <c r="E113" s="137"/>
      <c r="F113" s="10" t="s">
        <v>15</v>
      </c>
      <c r="K113" s="2">
        <v>1</v>
      </c>
    </row>
    <row r="114" spans="1:11" ht="22.5" customHeight="1">
      <c r="A114" s="9" t="s">
        <v>17</v>
      </c>
      <c r="B114" s="170" t="s">
        <v>69</v>
      </c>
      <c r="C114" s="170"/>
      <c r="D114" s="170"/>
      <c r="E114" s="170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171" t="s">
        <v>44</v>
      </c>
      <c r="C117" s="171"/>
      <c r="D117" s="172" t="s">
        <v>45</v>
      </c>
      <c r="E117" s="172"/>
      <c r="F117" s="172"/>
    </row>
    <row r="118" spans="1:6" ht="26.25" customHeight="1">
      <c r="A118" s="17">
        <v>1</v>
      </c>
      <c r="B118" s="173" t="s">
        <v>46</v>
      </c>
      <c r="C118" s="173"/>
      <c r="D118" s="173" t="s">
        <v>47</v>
      </c>
      <c r="E118" s="173"/>
      <c r="F118" s="173"/>
    </row>
    <row r="119" spans="1:6" ht="26.25" customHeight="1">
      <c r="A119" s="17">
        <v>2</v>
      </c>
      <c r="B119" s="173" t="s">
        <v>48</v>
      </c>
      <c r="C119" s="173"/>
      <c r="D119" s="173" t="s">
        <v>49</v>
      </c>
      <c r="E119" s="173"/>
      <c r="F119" s="173"/>
    </row>
    <row r="120" spans="1:6" ht="26.25" customHeight="1">
      <c r="A120" s="17">
        <v>3</v>
      </c>
      <c r="B120" s="173" t="s">
        <v>70</v>
      </c>
      <c r="C120" s="173"/>
      <c r="D120" s="173" t="s">
        <v>71</v>
      </c>
      <c r="E120" s="173"/>
      <c r="F120" s="173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SheetLayoutView="100" zoomScalePageLayoutView="0"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57" sqref="B57:E5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8515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253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04.75" customHeight="1">
      <c r="A7" s="7" t="s">
        <v>13</v>
      </c>
      <c r="B7" s="109" t="s">
        <v>256</v>
      </c>
      <c r="C7" s="110"/>
      <c r="D7" s="110"/>
      <c r="E7" s="111"/>
      <c r="F7" s="8" t="s">
        <v>15</v>
      </c>
    </row>
    <row r="8" spans="1:6" ht="15">
      <c r="A8" s="9" t="s">
        <v>16</v>
      </c>
      <c r="B8" s="128">
        <v>18</v>
      </c>
      <c r="C8" s="128"/>
      <c r="D8" s="128"/>
      <c r="E8" s="128"/>
      <c r="F8" s="24" t="s">
        <v>15</v>
      </c>
    </row>
    <row r="9" spans="1:6" ht="18" customHeight="1">
      <c r="A9" s="9" t="s">
        <v>17</v>
      </c>
      <c r="B9" s="135" t="s">
        <v>257</v>
      </c>
      <c r="C9" s="135"/>
      <c r="D9" s="135"/>
      <c r="E9" s="135"/>
      <c r="F9" s="24" t="s">
        <v>15</v>
      </c>
    </row>
    <row r="10" spans="1:6" ht="15">
      <c r="A10" s="9" t="s">
        <v>19</v>
      </c>
      <c r="B10" s="25">
        <v>3070</v>
      </c>
      <c r="C10" s="25">
        <v>3201</v>
      </c>
      <c r="D10" s="25">
        <v>2820.32</v>
      </c>
      <c r="E10" s="26">
        <f>(B10+C10+D10)/3</f>
        <v>3030.44</v>
      </c>
      <c r="F10" s="26">
        <v>3030.44</v>
      </c>
    </row>
    <row r="11" spans="1:6" ht="15">
      <c r="A11" s="13" t="s">
        <v>20</v>
      </c>
      <c r="B11" s="27">
        <f>B10*$B8</f>
        <v>55260</v>
      </c>
      <c r="C11" s="27">
        <f>C10*$B8</f>
        <v>57618</v>
      </c>
      <c r="D11" s="27">
        <f>D10*$B8</f>
        <v>50765.76</v>
      </c>
      <c r="E11" s="27">
        <f>E10*$B8</f>
        <v>54547.92</v>
      </c>
      <c r="F11" s="28">
        <f>F10*$B8</f>
        <v>54547.92</v>
      </c>
    </row>
    <row r="12" spans="1:6" ht="204" customHeight="1">
      <c r="A12" s="7" t="s">
        <v>13</v>
      </c>
      <c r="B12" s="99" t="s">
        <v>258</v>
      </c>
      <c r="C12" s="99"/>
      <c r="D12" s="99"/>
      <c r="E12" s="99"/>
      <c r="F12" s="8" t="s">
        <v>15</v>
      </c>
    </row>
    <row r="13" spans="1:6" ht="15">
      <c r="A13" s="9" t="s">
        <v>16</v>
      </c>
      <c r="B13" s="128">
        <v>8</v>
      </c>
      <c r="C13" s="128"/>
      <c r="D13" s="128"/>
      <c r="E13" s="128"/>
      <c r="F13" s="24" t="s">
        <v>15</v>
      </c>
    </row>
    <row r="14" spans="1:6" ht="18" customHeight="1">
      <c r="A14" s="9" t="s">
        <v>17</v>
      </c>
      <c r="B14" s="135" t="s">
        <v>259</v>
      </c>
      <c r="C14" s="135"/>
      <c r="D14" s="135"/>
      <c r="E14" s="135"/>
      <c r="F14" s="24" t="s">
        <v>15</v>
      </c>
    </row>
    <row r="15" spans="1:6" ht="15">
      <c r="A15" s="9" t="s">
        <v>19</v>
      </c>
      <c r="B15" s="25">
        <v>2720</v>
      </c>
      <c r="C15" s="25">
        <v>2542.5</v>
      </c>
      <c r="D15" s="25">
        <v>2511.35</v>
      </c>
      <c r="E15" s="26">
        <f>(B15+C15+D15)/3</f>
        <v>2591.2833333333333</v>
      </c>
      <c r="F15" s="26">
        <v>2591.28</v>
      </c>
    </row>
    <row r="16" spans="1:6" ht="15">
      <c r="A16" s="13" t="s">
        <v>20</v>
      </c>
      <c r="B16" s="27">
        <f>B15*$B13</f>
        <v>21760</v>
      </c>
      <c r="C16" s="27">
        <f>C15*$B13</f>
        <v>20340</v>
      </c>
      <c r="D16" s="27">
        <f>D15*$B13</f>
        <v>20090.8</v>
      </c>
      <c r="E16" s="27">
        <f>E15*$B13</f>
        <v>20730.266666666666</v>
      </c>
      <c r="F16" s="28">
        <v>20730.27</v>
      </c>
    </row>
    <row r="17" spans="1:6" ht="203.25" customHeight="1">
      <c r="A17" s="7" t="s">
        <v>13</v>
      </c>
      <c r="B17" s="99" t="s">
        <v>260</v>
      </c>
      <c r="C17" s="99"/>
      <c r="D17" s="99"/>
      <c r="E17" s="99"/>
      <c r="F17" s="8" t="s">
        <v>15</v>
      </c>
    </row>
    <row r="18" spans="1:6" ht="15">
      <c r="A18" s="9" t="s">
        <v>16</v>
      </c>
      <c r="B18" s="128">
        <v>3</v>
      </c>
      <c r="C18" s="128"/>
      <c r="D18" s="128"/>
      <c r="E18" s="128"/>
      <c r="F18" s="24" t="s">
        <v>15</v>
      </c>
    </row>
    <row r="19" spans="1:6" ht="15.75" customHeight="1">
      <c r="A19" s="9" t="s">
        <v>17</v>
      </c>
      <c r="B19" s="135" t="s">
        <v>255</v>
      </c>
      <c r="C19" s="135"/>
      <c r="D19" s="135"/>
      <c r="E19" s="135"/>
      <c r="F19" s="24" t="s">
        <v>15</v>
      </c>
    </row>
    <row r="20" spans="1:6" ht="15">
      <c r="A20" s="9" t="s">
        <v>19</v>
      </c>
      <c r="B20" s="25">
        <v>2530</v>
      </c>
      <c r="C20" s="25">
        <v>3048.75</v>
      </c>
      <c r="D20" s="25">
        <v>3285.85</v>
      </c>
      <c r="E20" s="26">
        <f>(B20+C20+D20)/3</f>
        <v>2954.866666666667</v>
      </c>
      <c r="F20" s="26">
        <v>2954.87</v>
      </c>
    </row>
    <row r="21" spans="1:6" ht="15">
      <c r="A21" s="13" t="s">
        <v>20</v>
      </c>
      <c r="B21" s="27">
        <f>B20*$B18</f>
        <v>7590</v>
      </c>
      <c r="C21" s="27">
        <f>C20*$B18</f>
        <v>9146.25</v>
      </c>
      <c r="D21" s="27">
        <f>D20*$B18</f>
        <v>9857.55</v>
      </c>
      <c r="E21" s="27">
        <f>E20*$B18</f>
        <v>8864.6</v>
      </c>
      <c r="F21" s="28">
        <v>8864.6</v>
      </c>
    </row>
    <row r="22" spans="1:6" ht="204" customHeight="1">
      <c r="A22" s="7" t="s">
        <v>13</v>
      </c>
      <c r="B22" s="99" t="s">
        <v>261</v>
      </c>
      <c r="C22" s="99"/>
      <c r="D22" s="99"/>
      <c r="E22" s="99"/>
      <c r="F22" s="8" t="s">
        <v>15</v>
      </c>
    </row>
    <row r="23" spans="1:6" ht="15">
      <c r="A23" s="9" t="s">
        <v>16</v>
      </c>
      <c r="B23" s="128">
        <v>5</v>
      </c>
      <c r="C23" s="128"/>
      <c r="D23" s="128"/>
      <c r="E23" s="128"/>
      <c r="F23" s="24" t="s">
        <v>15</v>
      </c>
    </row>
    <row r="24" spans="1:6" ht="15" customHeight="1">
      <c r="A24" s="9" t="s">
        <v>17</v>
      </c>
      <c r="B24" s="129" t="s">
        <v>262</v>
      </c>
      <c r="C24" s="129"/>
      <c r="D24" s="129"/>
      <c r="E24" s="129"/>
      <c r="F24" s="24" t="s">
        <v>15</v>
      </c>
    </row>
    <row r="25" spans="1:6" ht="15">
      <c r="A25" s="9" t="s">
        <v>19</v>
      </c>
      <c r="B25" s="25">
        <v>1330</v>
      </c>
      <c r="C25" s="25">
        <v>814.37</v>
      </c>
      <c r="D25" s="25">
        <v>1113.92</v>
      </c>
      <c r="E25" s="26">
        <f>(B25+C25+D25)/3</f>
        <v>1086.0966666666666</v>
      </c>
      <c r="F25" s="26">
        <v>1086.1</v>
      </c>
    </row>
    <row r="26" spans="1:6" ht="15">
      <c r="A26" s="13" t="s">
        <v>20</v>
      </c>
      <c r="B26" s="27">
        <f>B25*$B23</f>
        <v>6650</v>
      </c>
      <c r="C26" s="27">
        <f>C25*$B23</f>
        <v>4071.85</v>
      </c>
      <c r="D26" s="27">
        <f>D25*$B23</f>
        <v>5569.6</v>
      </c>
      <c r="E26" s="27">
        <f>E25*$B23</f>
        <v>5430.483333333333</v>
      </c>
      <c r="F26" s="28">
        <v>5430.48</v>
      </c>
    </row>
    <row r="27" spans="1:6" ht="204" customHeight="1">
      <c r="A27" s="7" t="s">
        <v>13</v>
      </c>
      <c r="B27" s="99" t="s">
        <v>263</v>
      </c>
      <c r="C27" s="99"/>
      <c r="D27" s="99"/>
      <c r="E27" s="99"/>
      <c r="F27" s="8" t="s">
        <v>15</v>
      </c>
    </row>
    <row r="28" spans="1:6" ht="15">
      <c r="A28" s="9" t="s">
        <v>16</v>
      </c>
      <c r="B28" s="128">
        <v>5</v>
      </c>
      <c r="C28" s="128"/>
      <c r="D28" s="128"/>
      <c r="E28" s="128"/>
      <c r="F28" s="24" t="s">
        <v>15</v>
      </c>
    </row>
    <row r="29" spans="1:6" ht="15" customHeight="1">
      <c r="A29" s="9" t="s">
        <v>17</v>
      </c>
      <c r="B29" s="129" t="s">
        <v>264</v>
      </c>
      <c r="C29" s="129"/>
      <c r="D29" s="129"/>
      <c r="E29" s="129"/>
      <c r="F29" s="24" t="s">
        <v>15</v>
      </c>
    </row>
    <row r="30" spans="1:6" ht="15">
      <c r="A30" s="9" t="s">
        <v>19</v>
      </c>
      <c r="B30" s="25">
        <v>2570</v>
      </c>
      <c r="C30" s="25">
        <v>2511.5</v>
      </c>
      <c r="D30" s="25">
        <v>2717</v>
      </c>
      <c r="E30" s="26">
        <f>(B30+C30+D30)/3</f>
        <v>2599.5</v>
      </c>
      <c r="F30" s="26">
        <v>2599.5</v>
      </c>
    </row>
    <row r="31" spans="1:6" ht="15">
      <c r="A31" s="13" t="s">
        <v>20</v>
      </c>
      <c r="B31" s="27">
        <f>B30*B28</f>
        <v>12850</v>
      </c>
      <c r="C31" s="27">
        <f>C30*B28</f>
        <v>12557.5</v>
      </c>
      <c r="D31" s="27">
        <f>D30*B28</f>
        <v>13585</v>
      </c>
      <c r="E31" s="27">
        <f>E30*$B28</f>
        <v>12997.5</v>
      </c>
      <c r="F31" s="28">
        <f>F30*$B28</f>
        <v>12997.5</v>
      </c>
    </row>
    <row r="32" spans="1:6" ht="191.25" customHeight="1">
      <c r="A32" s="7" t="s">
        <v>13</v>
      </c>
      <c r="B32" s="99" t="s">
        <v>265</v>
      </c>
      <c r="C32" s="99"/>
      <c r="D32" s="99"/>
      <c r="E32" s="99"/>
      <c r="F32" s="8" t="s">
        <v>15</v>
      </c>
    </row>
    <row r="33" spans="1:6" ht="15">
      <c r="A33" s="9" t="s">
        <v>16</v>
      </c>
      <c r="B33" s="128">
        <v>1</v>
      </c>
      <c r="C33" s="128"/>
      <c r="D33" s="128"/>
      <c r="E33" s="128"/>
      <c r="F33" s="24" t="s">
        <v>15</v>
      </c>
    </row>
    <row r="34" spans="1:6" ht="14.25" customHeight="1">
      <c r="A34" s="9" t="s">
        <v>17</v>
      </c>
      <c r="B34" s="129" t="s">
        <v>266</v>
      </c>
      <c r="C34" s="129"/>
      <c r="D34" s="129"/>
      <c r="E34" s="129"/>
      <c r="F34" s="24" t="s">
        <v>15</v>
      </c>
    </row>
    <row r="35" spans="1:6" ht="15">
      <c r="A35" s="9" t="s">
        <v>19</v>
      </c>
      <c r="B35" s="25">
        <v>2620</v>
      </c>
      <c r="C35" s="25">
        <v>2637.5</v>
      </c>
      <c r="D35" s="25">
        <v>2880.62</v>
      </c>
      <c r="E35" s="26">
        <f>(B35+C35+D35)/3</f>
        <v>2712.7066666666665</v>
      </c>
      <c r="F35" s="26">
        <v>2712.71</v>
      </c>
    </row>
    <row r="36" spans="1:6" ht="15">
      <c r="A36" s="13" t="s">
        <v>20</v>
      </c>
      <c r="B36" s="27">
        <f>B35*B33</f>
        <v>2620</v>
      </c>
      <c r="C36" s="27">
        <f>C35*B33</f>
        <v>2637.5</v>
      </c>
      <c r="D36" s="27">
        <f>D35*B33</f>
        <v>2880.62</v>
      </c>
      <c r="E36" s="27">
        <f>E35*$B33</f>
        <v>2712.7066666666665</v>
      </c>
      <c r="F36" s="28">
        <f>F35*$B33</f>
        <v>2712.71</v>
      </c>
    </row>
    <row r="37" spans="1:6" ht="191.25" customHeight="1">
      <c r="A37" s="7" t="s">
        <v>13</v>
      </c>
      <c r="B37" s="99" t="s">
        <v>267</v>
      </c>
      <c r="C37" s="99"/>
      <c r="D37" s="99"/>
      <c r="E37" s="99"/>
      <c r="F37" s="8" t="s">
        <v>15</v>
      </c>
    </row>
    <row r="38" spans="1:6" ht="15">
      <c r="A38" s="9" t="s">
        <v>16</v>
      </c>
      <c r="B38" s="128">
        <v>2</v>
      </c>
      <c r="C38" s="128"/>
      <c r="D38" s="128"/>
      <c r="E38" s="128"/>
      <c r="F38" s="24" t="s">
        <v>15</v>
      </c>
    </row>
    <row r="39" spans="1:6" ht="15" customHeight="1">
      <c r="A39" s="9" t="s">
        <v>17</v>
      </c>
      <c r="B39" s="129" t="s">
        <v>278</v>
      </c>
      <c r="C39" s="129"/>
      <c r="D39" s="129"/>
      <c r="E39" s="129"/>
      <c r="F39" s="24" t="s">
        <v>15</v>
      </c>
    </row>
    <row r="40" spans="1:6" ht="15">
      <c r="A40" s="9" t="s">
        <v>19</v>
      </c>
      <c r="B40" s="25">
        <v>2700</v>
      </c>
      <c r="C40" s="25">
        <v>2767.5</v>
      </c>
      <c r="D40" s="25">
        <v>2880.62</v>
      </c>
      <c r="E40" s="26">
        <f>(B40+C40+D40)/3</f>
        <v>2782.7066666666665</v>
      </c>
      <c r="F40" s="26">
        <v>2782.71</v>
      </c>
    </row>
    <row r="41" spans="1:6" ht="15">
      <c r="A41" s="13" t="s">
        <v>20</v>
      </c>
      <c r="B41" s="27">
        <f>B40*B38</f>
        <v>5400</v>
      </c>
      <c r="C41" s="27">
        <f>C40*B38</f>
        <v>5535</v>
      </c>
      <c r="D41" s="27">
        <f>D40*B38</f>
        <v>5761.24</v>
      </c>
      <c r="E41" s="27">
        <f>E40*$B38</f>
        <v>5565.413333333333</v>
      </c>
      <c r="F41" s="28">
        <v>5565.41</v>
      </c>
    </row>
    <row r="42" spans="1:6" ht="206.25" customHeight="1">
      <c r="A42" s="7" t="s">
        <v>13</v>
      </c>
      <c r="B42" s="99" t="s">
        <v>268</v>
      </c>
      <c r="C42" s="99"/>
      <c r="D42" s="99"/>
      <c r="E42" s="99"/>
      <c r="F42" s="8" t="s">
        <v>15</v>
      </c>
    </row>
    <row r="43" spans="1:6" ht="15">
      <c r="A43" s="9" t="s">
        <v>16</v>
      </c>
      <c r="B43" s="128">
        <v>2</v>
      </c>
      <c r="C43" s="128"/>
      <c r="D43" s="128"/>
      <c r="E43" s="128"/>
      <c r="F43" s="24" t="s">
        <v>15</v>
      </c>
    </row>
    <row r="44" spans="1:6" ht="15" customHeight="1">
      <c r="A44" s="9" t="s">
        <v>17</v>
      </c>
      <c r="B44" s="129" t="s">
        <v>269</v>
      </c>
      <c r="C44" s="129"/>
      <c r="D44" s="129"/>
      <c r="E44" s="129"/>
      <c r="F44" s="24" t="s">
        <v>15</v>
      </c>
    </row>
    <row r="45" spans="1:6" ht="15">
      <c r="A45" s="9" t="s">
        <v>19</v>
      </c>
      <c r="B45" s="25">
        <v>2580</v>
      </c>
      <c r="C45" s="25">
        <v>2420</v>
      </c>
      <c r="D45" s="25">
        <v>2841.19</v>
      </c>
      <c r="E45" s="26">
        <f>(B45+C45+D45)/3</f>
        <v>2613.73</v>
      </c>
      <c r="F45" s="26">
        <v>2613.73</v>
      </c>
    </row>
    <row r="46" spans="1:6" ht="15">
      <c r="A46" s="13" t="s">
        <v>20</v>
      </c>
      <c r="B46" s="27">
        <f>B45*B43</f>
        <v>5160</v>
      </c>
      <c r="C46" s="27">
        <f>C45*B43</f>
        <v>4840</v>
      </c>
      <c r="D46" s="27">
        <f>D45*B43</f>
        <v>5682.38</v>
      </c>
      <c r="E46" s="27">
        <f>E45*$B43</f>
        <v>5227.46</v>
      </c>
      <c r="F46" s="28">
        <f>F45*$B43</f>
        <v>5227.46</v>
      </c>
    </row>
    <row r="47" spans="1:6" ht="206.25" customHeight="1">
      <c r="A47" s="7" t="s">
        <v>13</v>
      </c>
      <c r="B47" s="99" t="s">
        <v>270</v>
      </c>
      <c r="C47" s="99"/>
      <c r="D47" s="99"/>
      <c r="E47" s="99"/>
      <c r="F47" s="8" t="s">
        <v>15</v>
      </c>
    </row>
    <row r="48" spans="1:6" ht="15">
      <c r="A48" s="9" t="s">
        <v>16</v>
      </c>
      <c r="B48" s="128">
        <v>1</v>
      </c>
      <c r="C48" s="128"/>
      <c r="D48" s="128"/>
      <c r="E48" s="128"/>
      <c r="F48" s="24" t="s">
        <v>15</v>
      </c>
    </row>
    <row r="49" spans="1:6" ht="15" customHeight="1">
      <c r="A49" s="9" t="s">
        <v>17</v>
      </c>
      <c r="B49" s="129" t="s">
        <v>271</v>
      </c>
      <c r="C49" s="129"/>
      <c r="D49" s="129"/>
      <c r="E49" s="129"/>
      <c r="F49" s="24" t="s">
        <v>15</v>
      </c>
    </row>
    <row r="50" spans="1:6" ht="15">
      <c r="A50" s="9" t="s">
        <v>19</v>
      </c>
      <c r="B50" s="25">
        <v>3070</v>
      </c>
      <c r="C50" s="25">
        <v>3015</v>
      </c>
      <c r="D50" s="25">
        <v>2485.05</v>
      </c>
      <c r="E50" s="26">
        <f>(B50+C50+D50)/3</f>
        <v>2856.683333333333</v>
      </c>
      <c r="F50" s="26">
        <v>2856.68</v>
      </c>
    </row>
    <row r="51" spans="1:6" ht="15">
      <c r="A51" s="13" t="s">
        <v>20</v>
      </c>
      <c r="B51" s="27">
        <f>B50*B48</f>
        <v>3070</v>
      </c>
      <c r="C51" s="27">
        <f>C50*B48</f>
        <v>3015</v>
      </c>
      <c r="D51" s="27">
        <f>D50*B48</f>
        <v>2485.05</v>
      </c>
      <c r="E51" s="27">
        <f>E50*$B48</f>
        <v>2856.683333333333</v>
      </c>
      <c r="F51" s="28">
        <f>F50*$B48</f>
        <v>2856.68</v>
      </c>
    </row>
    <row r="52" spans="1:6" ht="15">
      <c r="A52" s="41" t="s">
        <v>20</v>
      </c>
      <c r="B52" s="39">
        <f>B51+B46+B41+B36+B31+B26+B21+B16+B11</f>
        <v>120360</v>
      </c>
      <c r="C52" s="39">
        <f>C51+C46+C41+C36+C31+C26+C21+C16+C11</f>
        <v>119761.1</v>
      </c>
      <c r="D52" s="39">
        <f>D51+D46+D41+D36+D31+D26+D21+D16+D11</f>
        <v>116678</v>
      </c>
      <c r="E52" s="39"/>
      <c r="F52" s="42">
        <f>F51+F46+F41+F36+F31+F26+F21+F16+F11</f>
        <v>118933.03</v>
      </c>
    </row>
    <row r="53" spans="1:6" ht="45" customHeight="1">
      <c r="A53" s="16" t="s">
        <v>43</v>
      </c>
      <c r="B53" s="134" t="s">
        <v>44</v>
      </c>
      <c r="C53" s="134"/>
      <c r="D53" s="134" t="s">
        <v>45</v>
      </c>
      <c r="E53" s="134"/>
      <c r="F53" s="134"/>
    </row>
    <row r="54" spans="1:6" ht="37.5" customHeight="1">
      <c r="A54" s="16">
        <v>1</v>
      </c>
      <c r="B54" s="126" t="s">
        <v>276</v>
      </c>
      <c r="C54" s="126"/>
      <c r="D54" s="126" t="s">
        <v>274</v>
      </c>
      <c r="E54" s="126"/>
      <c r="F54" s="126"/>
    </row>
    <row r="55" spans="1:6" ht="60.75" customHeight="1">
      <c r="A55" s="16">
        <v>2</v>
      </c>
      <c r="B55" s="126" t="s">
        <v>272</v>
      </c>
      <c r="C55" s="126"/>
      <c r="D55" s="126" t="s">
        <v>273</v>
      </c>
      <c r="E55" s="126"/>
      <c r="F55" s="126"/>
    </row>
    <row r="56" spans="1:6" ht="58.5" customHeight="1">
      <c r="A56" s="16">
        <v>3</v>
      </c>
      <c r="B56" s="126" t="s">
        <v>275</v>
      </c>
      <c r="C56" s="126"/>
      <c r="D56" s="126" t="s">
        <v>277</v>
      </c>
      <c r="E56" s="126"/>
      <c r="F56" s="126"/>
    </row>
    <row r="57" spans="1:6" ht="253.5" customHeight="1">
      <c r="A57" s="7" t="s">
        <v>13</v>
      </c>
      <c r="B57" s="99" t="s">
        <v>279</v>
      </c>
      <c r="C57" s="99"/>
      <c r="D57" s="99"/>
      <c r="E57" s="99"/>
      <c r="F57" s="8" t="s">
        <v>15</v>
      </c>
    </row>
    <row r="58" spans="1:6" ht="15">
      <c r="A58" s="9" t="s">
        <v>16</v>
      </c>
      <c r="B58" s="128">
        <v>1</v>
      </c>
      <c r="C58" s="128"/>
      <c r="D58" s="128"/>
      <c r="E58" s="128"/>
      <c r="F58" s="24" t="s">
        <v>15</v>
      </c>
    </row>
    <row r="59" spans="1:6" ht="25.5" customHeight="1">
      <c r="A59" s="9" t="s">
        <v>17</v>
      </c>
      <c r="B59" s="130" t="s">
        <v>280</v>
      </c>
      <c r="C59" s="131"/>
      <c r="D59" s="131"/>
      <c r="E59" s="132"/>
      <c r="F59" s="24" t="s">
        <v>15</v>
      </c>
    </row>
    <row r="60" spans="1:6" ht="15">
      <c r="A60" s="9" t="s">
        <v>19</v>
      </c>
      <c r="B60" s="25">
        <v>8036</v>
      </c>
      <c r="C60" s="25">
        <v>10740</v>
      </c>
      <c r="D60" s="25">
        <v>9304</v>
      </c>
      <c r="E60" s="26">
        <f>(B60+C60+D60)/3</f>
        <v>9360</v>
      </c>
      <c r="F60" s="26">
        <v>9360</v>
      </c>
    </row>
    <row r="61" spans="1:6" ht="15">
      <c r="A61" s="13" t="s">
        <v>20</v>
      </c>
      <c r="B61" s="27">
        <f>B60*B58</f>
        <v>8036</v>
      </c>
      <c r="C61" s="27">
        <f>C60*B58</f>
        <v>10740</v>
      </c>
      <c r="D61" s="27">
        <f>D60*B58</f>
        <v>9304</v>
      </c>
      <c r="E61" s="27">
        <f>E60*$B58</f>
        <v>9360</v>
      </c>
      <c r="F61" s="28">
        <f>F60*$B58</f>
        <v>9360</v>
      </c>
    </row>
    <row r="62" spans="1:6" ht="15">
      <c r="A62" s="41" t="s">
        <v>20</v>
      </c>
      <c r="B62" s="39"/>
      <c r="C62" s="40"/>
      <c r="D62" s="39"/>
      <c r="E62" s="39"/>
      <c r="F62" s="42">
        <v>9360</v>
      </c>
    </row>
    <row r="63" spans="1:6" ht="15">
      <c r="A63" s="41" t="s">
        <v>20</v>
      </c>
      <c r="B63" s="39"/>
      <c r="C63" s="40"/>
      <c r="D63" s="39"/>
      <c r="E63" s="39"/>
      <c r="F63" s="46">
        <f>F62+F52</f>
        <v>128293.03</v>
      </c>
    </row>
    <row r="64" spans="1:6" ht="45" customHeight="1">
      <c r="A64" s="16" t="s">
        <v>43</v>
      </c>
      <c r="B64" s="133" t="s">
        <v>44</v>
      </c>
      <c r="C64" s="133"/>
      <c r="D64" s="133" t="s">
        <v>45</v>
      </c>
      <c r="E64" s="133"/>
      <c r="F64" s="133"/>
    </row>
    <row r="65" spans="1:6" ht="37.5" customHeight="1">
      <c r="A65" s="16">
        <v>1</v>
      </c>
      <c r="B65" s="126" t="s">
        <v>281</v>
      </c>
      <c r="C65" s="126"/>
      <c r="D65" s="126" t="s">
        <v>282</v>
      </c>
      <c r="E65" s="126"/>
      <c r="F65" s="126"/>
    </row>
    <row r="66" spans="1:6" ht="60.75" customHeight="1">
      <c r="A66" s="16">
        <v>2</v>
      </c>
      <c r="B66" s="126" t="s">
        <v>285</v>
      </c>
      <c r="C66" s="126"/>
      <c r="D66" s="126" t="s">
        <v>286</v>
      </c>
      <c r="E66" s="126"/>
      <c r="F66" s="126"/>
    </row>
    <row r="67" spans="1:6" ht="58.5" customHeight="1">
      <c r="A67" s="16">
        <v>3</v>
      </c>
      <c r="B67" s="126" t="s">
        <v>283</v>
      </c>
      <c r="C67" s="126"/>
      <c r="D67" s="126" t="s">
        <v>284</v>
      </c>
      <c r="E67" s="126"/>
      <c r="F67" s="126"/>
    </row>
    <row r="68" spans="1:6" ht="15">
      <c r="A68" s="41"/>
      <c r="B68" s="39"/>
      <c r="C68" s="40"/>
      <c r="D68" s="39"/>
      <c r="E68" s="39"/>
      <c r="F68" s="39"/>
    </row>
    <row r="69" spans="1:6" ht="15">
      <c r="A69" s="41"/>
      <c r="B69" s="39"/>
      <c r="C69" s="40"/>
      <c r="D69" s="39"/>
      <c r="E69" s="39"/>
      <c r="F69" s="39"/>
    </row>
    <row r="70" spans="1:7" s="19" customFormat="1" ht="15">
      <c r="A70" s="19" t="s">
        <v>287</v>
      </c>
      <c r="D70" s="43"/>
      <c r="E70" s="44" t="s">
        <v>73</v>
      </c>
      <c r="F70" s="22">
        <v>128293</v>
      </c>
      <c r="G70" s="22"/>
    </row>
    <row r="71" spans="4:7" s="19" customFormat="1" ht="15">
      <c r="D71" s="43"/>
      <c r="E71" s="44"/>
      <c r="F71" s="22"/>
      <c r="G71" s="22"/>
    </row>
    <row r="72" spans="1:7" s="19" customFormat="1" ht="15">
      <c r="A72" s="19" t="s">
        <v>288</v>
      </c>
      <c r="D72" s="43"/>
      <c r="E72" s="127" t="s">
        <v>289</v>
      </c>
      <c r="F72" s="127"/>
      <c r="G72" s="22"/>
    </row>
    <row r="73" spans="4:7" s="19" customFormat="1" ht="15">
      <c r="D73" s="43"/>
      <c r="E73" s="44"/>
      <c r="F73" s="22"/>
      <c r="G73" s="22"/>
    </row>
    <row r="74" s="19" customFormat="1" ht="15"/>
    <row r="75" spans="1:6" s="19" customFormat="1" ht="15">
      <c r="A75" s="19" t="s">
        <v>290</v>
      </c>
      <c r="F75" s="21" t="s">
        <v>291</v>
      </c>
    </row>
    <row r="76" s="19" customFormat="1" ht="15"/>
    <row r="77" spans="1:6" s="19" customFormat="1" ht="15">
      <c r="A77" s="19" t="s">
        <v>76</v>
      </c>
      <c r="E77" s="136"/>
      <c r="F77" s="136"/>
    </row>
    <row r="78" spans="1:6" s="19" customFormat="1" ht="15">
      <c r="A78" s="19" t="s">
        <v>191</v>
      </c>
      <c r="E78" s="136" t="s">
        <v>252</v>
      </c>
      <c r="F78" s="136"/>
    </row>
    <row r="79" spans="1:4" ht="38.25">
      <c r="A79" s="32" t="s">
        <v>197</v>
      </c>
      <c r="B79" s="32"/>
      <c r="C79" s="32"/>
      <c r="D79" s="32"/>
    </row>
  </sheetData>
  <sheetProtection selectLockedCells="1" selectUnlockedCells="1"/>
  <mergeCells count="50">
    <mergeCell ref="E77:F77"/>
    <mergeCell ref="E78:F78"/>
    <mergeCell ref="B23:E23"/>
    <mergeCell ref="B5:D5"/>
    <mergeCell ref="B7:E7"/>
    <mergeCell ref="B8:E8"/>
    <mergeCell ref="B9:E9"/>
    <mergeCell ref="B12:E12"/>
    <mergeCell ref="B13:E13"/>
    <mergeCell ref="B55:C55"/>
    <mergeCell ref="B14:E14"/>
    <mergeCell ref="B17:E17"/>
    <mergeCell ref="B18:E18"/>
    <mergeCell ref="B19:E19"/>
    <mergeCell ref="B22:E22"/>
    <mergeCell ref="B34:E34"/>
    <mergeCell ref="B24:E24"/>
    <mergeCell ref="B27:E27"/>
    <mergeCell ref="B28:E28"/>
    <mergeCell ref="B29:E29"/>
    <mergeCell ref="B42:E42"/>
    <mergeCell ref="B43:E43"/>
    <mergeCell ref="B44:E44"/>
    <mergeCell ref="B47:E47"/>
    <mergeCell ref="B56:C56"/>
    <mergeCell ref="D56:F56"/>
    <mergeCell ref="B53:C53"/>
    <mergeCell ref="D53:F53"/>
    <mergeCell ref="B54:C54"/>
    <mergeCell ref="D54:F54"/>
    <mergeCell ref="D67:F67"/>
    <mergeCell ref="B64:C64"/>
    <mergeCell ref="D64:F64"/>
    <mergeCell ref="B65:C65"/>
    <mergeCell ref="B32:E32"/>
    <mergeCell ref="B33:E33"/>
    <mergeCell ref="B37:E37"/>
    <mergeCell ref="D55:F55"/>
    <mergeCell ref="B38:E38"/>
    <mergeCell ref="B39:E39"/>
    <mergeCell ref="D65:F65"/>
    <mergeCell ref="B66:C66"/>
    <mergeCell ref="D66:F66"/>
    <mergeCell ref="E72:F72"/>
    <mergeCell ref="B48:E48"/>
    <mergeCell ref="B49:E49"/>
    <mergeCell ref="B57:E57"/>
    <mergeCell ref="B58:E58"/>
    <mergeCell ref="B59:E59"/>
    <mergeCell ref="B67:C67"/>
  </mergeCells>
  <printOptions horizontalCentered="1"/>
  <pageMargins left="0.2755905511811024" right="0.2755905511811024" top="0.6299212598425197" bottom="0.6692913385826772" header="0.11811023622047245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" sqref="A1:G26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141" t="s">
        <v>244</v>
      </c>
      <c r="C7" s="142"/>
      <c r="D7" s="142"/>
      <c r="E7" s="143"/>
      <c r="F7" s="8" t="s">
        <v>15</v>
      </c>
    </row>
    <row r="8" spans="1:6" ht="15">
      <c r="A8" s="9" t="s">
        <v>16</v>
      </c>
      <c r="B8" s="128">
        <v>620</v>
      </c>
      <c r="C8" s="128"/>
      <c r="D8" s="128"/>
      <c r="E8" s="128"/>
      <c r="F8" s="24" t="s">
        <v>15</v>
      </c>
    </row>
    <row r="9" spans="1:6" ht="39.75" customHeight="1">
      <c r="A9" s="9" t="s">
        <v>17</v>
      </c>
      <c r="B9" s="144" t="s">
        <v>254</v>
      </c>
      <c r="C9" s="144"/>
      <c r="D9" s="144"/>
      <c r="E9" s="144"/>
      <c r="F9" s="24" t="s">
        <v>15</v>
      </c>
    </row>
    <row r="10" spans="1:6" ht="15">
      <c r="A10" s="9" t="s">
        <v>19</v>
      </c>
      <c r="B10" s="25">
        <v>121</v>
      </c>
      <c r="C10" s="25">
        <v>125.5</v>
      </c>
      <c r="D10" s="25">
        <v>116.5</v>
      </c>
      <c r="E10" s="26">
        <f>(B10+C10+D10)/3</f>
        <v>121</v>
      </c>
      <c r="F10" s="26">
        <v>121</v>
      </c>
    </row>
    <row r="11" spans="1:6" ht="15">
      <c r="A11" s="13" t="s">
        <v>20</v>
      </c>
      <c r="B11" s="36">
        <f>B10*$B8</f>
        <v>75020</v>
      </c>
      <c r="C11" s="36">
        <f>C10*$B8</f>
        <v>77810</v>
      </c>
      <c r="D11" s="36">
        <f>D10*$B8</f>
        <v>72230</v>
      </c>
      <c r="E11" s="36">
        <f>E10*$B8</f>
        <v>75020</v>
      </c>
      <c r="F11" s="36">
        <f>F10*$B8</f>
        <v>75020</v>
      </c>
    </row>
    <row r="12" spans="1:6" ht="15">
      <c r="A12" s="41" t="s">
        <v>20</v>
      </c>
      <c r="B12" s="45"/>
      <c r="C12" s="45"/>
      <c r="D12" s="45"/>
      <c r="E12" s="45"/>
      <c r="F12" s="28">
        <v>75020</v>
      </c>
    </row>
    <row r="13" spans="1:6" ht="45" customHeight="1">
      <c r="A13" s="16" t="s">
        <v>43</v>
      </c>
      <c r="B13" s="134" t="s">
        <v>44</v>
      </c>
      <c r="C13" s="134"/>
      <c r="D13" s="134" t="s">
        <v>45</v>
      </c>
      <c r="E13" s="134"/>
      <c r="F13" s="134"/>
    </row>
    <row r="14" spans="1:6" ht="33" customHeight="1">
      <c r="A14" s="16">
        <v>1</v>
      </c>
      <c r="B14" s="140" t="s">
        <v>248</v>
      </c>
      <c r="C14" s="140"/>
      <c r="D14" s="140" t="s">
        <v>249</v>
      </c>
      <c r="E14" s="140"/>
      <c r="F14" s="140"/>
    </row>
    <row r="15" spans="1:6" ht="31.5" customHeight="1">
      <c r="A15" s="16">
        <v>2</v>
      </c>
      <c r="B15" s="140" t="s">
        <v>250</v>
      </c>
      <c r="C15" s="140"/>
      <c r="D15" s="140" t="s">
        <v>251</v>
      </c>
      <c r="E15" s="140"/>
      <c r="F15" s="140"/>
    </row>
    <row r="16" spans="1:6" ht="59.25" customHeight="1">
      <c r="A16" s="16">
        <v>3</v>
      </c>
      <c r="B16" s="140" t="s">
        <v>246</v>
      </c>
      <c r="C16" s="140"/>
      <c r="D16" s="140" t="s">
        <v>247</v>
      </c>
      <c r="E16" s="140"/>
      <c r="F16" s="140"/>
    </row>
    <row r="17" spans="6:13" s="19" customFormat="1" ht="15">
      <c r="F17" s="136"/>
      <c r="G17" s="136"/>
      <c r="H17" s="139"/>
      <c r="I17" s="136"/>
      <c r="K17" s="35"/>
      <c r="M17" s="1"/>
    </row>
    <row r="18" spans="6:11" s="19" customFormat="1" ht="15">
      <c r="F18" s="139"/>
      <c r="G18" s="136"/>
      <c r="H18" s="139"/>
      <c r="I18" s="136"/>
      <c r="J18" s="33"/>
      <c r="K18" s="34"/>
    </row>
    <row r="19" spans="6:11" s="19" customFormat="1" ht="15">
      <c r="F19" s="139"/>
      <c r="G19" s="136"/>
      <c r="H19" s="139"/>
      <c r="I19" s="136"/>
      <c r="J19" s="34"/>
      <c r="K19" s="34"/>
    </row>
    <row r="20" spans="1:7" s="19" customFormat="1" ht="15">
      <c r="A20" s="19" t="s">
        <v>243</v>
      </c>
      <c r="D20" s="43"/>
      <c r="E20" s="44" t="s">
        <v>73</v>
      </c>
      <c r="F20" s="22">
        <v>75020</v>
      </c>
      <c r="G20" s="22"/>
    </row>
    <row r="21" s="19" customFormat="1" ht="15"/>
    <row r="22" spans="1:6" s="19" customFormat="1" ht="15">
      <c r="A22" s="19" t="s">
        <v>125</v>
      </c>
      <c r="F22" s="21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136" t="s">
        <v>192</v>
      </c>
      <c r="F25" s="136"/>
      <c r="H25" s="138"/>
      <c r="I25" s="138"/>
      <c r="J25" s="138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20">
    <mergeCell ref="B13:C13"/>
    <mergeCell ref="D13:F13"/>
    <mergeCell ref="B5:D5"/>
    <mergeCell ref="B7:E7"/>
    <mergeCell ref="B8:E8"/>
    <mergeCell ref="B9:E9"/>
    <mergeCell ref="B14:C14"/>
    <mergeCell ref="D14:F14"/>
    <mergeCell ref="B15:C15"/>
    <mergeCell ref="D15:F15"/>
    <mergeCell ref="B16:C16"/>
    <mergeCell ref="D16:F16"/>
    <mergeCell ref="E25:F25"/>
    <mergeCell ref="H25:J25"/>
    <mergeCell ref="F17:G17"/>
    <mergeCell ref="H17:I17"/>
    <mergeCell ref="F18:G18"/>
    <mergeCell ref="H18:I18"/>
    <mergeCell ref="F19:G19"/>
    <mergeCell ref="H19:I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191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96" sqref="N19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141" t="s">
        <v>203</v>
      </c>
      <c r="C7" s="142"/>
      <c r="D7" s="142"/>
      <c r="E7" s="143"/>
      <c r="F7" s="8" t="s">
        <v>15</v>
      </c>
    </row>
    <row r="8" spans="1:6" ht="15">
      <c r="A8" s="9" t="s">
        <v>16</v>
      </c>
      <c r="B8" s="128">
        <v>1</v>
      </c>
      <c r="C8" s="128"/>
      <c r="D8" s="128"/>
      <c r="E8" s="128"/>
      <c r="F8" s="24" t="s">
        <v>15</v>
      </c>
    </row>
    <row r="9" spans="1:6" ht="39.75" customHeight="1">
      <c r="A9" s="9" t="s">
        <v>17</v>
      </c>
      <c r="B9" s="144"/>
      <c r="C9" s="144"/>
      <c r="D9" s="144"/>
      <c r="E9" s="144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146" t="s">
        <v>204</v>
      </c>
      <c r="C12" s="147"/>
      <c r="D12" s="147"/>
      <c r="E12" s="147"/>
      <c r="F12" s="8" t="s">
        <v>15</v>
      </c>
    </row>
    <row r="13" spans="1:6" ht="15">
      <c r="A13" s="9" t="s">
        <v>16</v>
      </c>
      <c r="B13" s="148">
        <v>1</v>
      </c>
      <c r="C13" s="148"/>
      <c r="D13" s="148"/>
      <c r="E13" s="148"/>
      <c r="F13" s="23" t="s">
        <v>15</v>
      </c>
    </row>
    <row r="14" spans="1:6" ht="22.5" customHeight="1">
      <c r="A14" s="9" t="s">
        <v>17</v>
      </c>
      <c r="B14" s="145"/>
      <c r="C14" s="145"/>
      <c r="D14" s="145"/>
      <c r="E14" s="145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141" t="s">
        <v>205</v>
      </c>
      <c r="C17" s="142"/>
      <c r="D17" s="142"/>
      <c r="E17" s="143"/>
      <c r="F17" s="8" t="s">
        <v>15</v>
      </c>
    </row>
    <row r="18" spans="1:6" ht="15">
      <c r="A18" s="9" t="s">
        <v>16</v>
      </c>
      <c r="B18" s="148">
        <v>1</v>
      </c>
      <c r="C18" s="148"/>
      <c r="D18" s="148"/>
      <c r="E18" s="148"/>
      <c r="F18" s="23" t="s">
        <v>15</v>
      </c>
    </row>
    <row r="19" spans="1:6" ht="17.25" customHeight="1">
      <c r="A19" s="9" t="s">
        <v>17</v>
      </c>
      <c r="B19" s="145"/>
      <c r="C19" s="145"/>
      <c r="D19" s="145"/>
      <c r="E19" s="145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146" t="s">
        <v>206</v>
      </c>
      <c r="C22" s="147"/>
      <c r="D22" s="147"/>
      <c r="E22" s="147"/>
      <c r="F22" s="8"/>
    </row>
    <row r="23" spans="1:6" ht="15">
      <c r="A23" s="9" t="s">
        <v>16</v>
      </c>
      <c r="B23" s="148">
        <v>1</v>
      </c>
      <c r="C23" s="148"/>
      <c r="D23" s="148"/>
      <c r="E23" s="148"/>
      <c r="F23" s="23" t="s">
        <v>15</v>
      </c>
    </row>
    <row r="24" spans="1:6" ht="22.5" customHeight="1">
      <c r="A24" s="9" t="s">
        <v>17</v>
      </c>
      <c r="B24" s="145"/>
      <c r="C24" s="145"/>
      <c r="D24" s="145"/>
      <c r="E24" s="145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152" t="s">
        <v>207</v>
      </c>
      <c r="C27" s="153"/>
      <c r="D27" s="153"/>
      <c r="E27" s="154"/>
      <c r="F27" s="8" t="s">
        <v>15</v>
      </c>
    </row>
    <row r="28" spans="1:6" ht="15">
      <c r="A28" s="9" t="s">
        <v>16</v>
      </c>
      <c r="B28" s="148">
        <v>1</v>
      </c>
      <c r="C28" s="148"/>
      <c r="D28" s="148"/>
      <c r="E28" s="148"/>
      <c r="F28" s="23" t="s">
        <v>15</v>
      </c>
    </row>
    <row r="29" spans="1:6" ht="17.25" customHeight="1">
      <c r="A29" s="9" t="s">
        <v>17</v>
      </c>
      <c r="B29" s="145"/>
      <c r="C29" s="145"/>
      <c r="D29" s="145"/>
      <c r="E29" s="145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146" t="s">
        <v>208</v>
      </c>
      <c r="C32" s="147"/>
      <c r="D32" s="147"/>
      <c r="E32" s="147"/>
      <c r="F32" s="8" t="s">
        <v>15</v>
      </c>
    </row>
    <row r="33" spans="1:6" ht="15">
      <c r="A33" s="9" t="s">
        <v>16</v>
      </c>
      <c r="B33" s="148">
        <v>5</v>
      </c>
      <c r="C33" s="148"/>
      <c r="D33" s="148"/>
      <c r="E33" s="148"/>
      <c r="F33" s="23" t="s">
        <v>15</v>
      </c>
    </row>
    <row r="34" spans="1:6" ht="22.5" customHeight="1">
      <c r="A34" s="9" t="s">
        <v>17</v>
      </c>
      <c r="B34" s="145"/>
      <c r="C34" s="145"/>
      <c r="D34" s="145"/>
      <c r="E34" s="145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141" t="s">
        <v>209</v>
      </c>
      <c r="C37" s="142"/>
      <c r="D37" s="142"/>
      <c r="E37" s="143"/>
      <c r="F37" s="8" t="s">
        <v>15</v>
      </c>
    </row>
    <row r="38" spans="1:6" ht="15">
      <c r="A38" s="9" t="s">
        <v>16</v>
      </c>
      <c r="B38" s="148">
        <v>3</v>
      </c>
      <c r="C38" s="148"/>
      <c r="D38" s="148"/>
      <c r="E38" s="148"/>
      <c r="F38" s="23" t="s">
        <v>15</v>
      </c>
    </row>
    <row r="39" spans="1:6" ht="17.25" customHeight="1">
      <c r="A39" s="9" t="s">
        <v>17</v>
      </c>
      <c r="B39" s="145"/>
      <c r="C39" s="145"/>
      <c r="D39" s="145"/>
      <c r="E39" s="145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146" t="s">
        <v>241</v>
      </c>
      <c r="C42" s="147"/>
      <c r="D42" s="147"/>
      <c r="E42" s="147"/>
      <c r="F42" s="8" t="s">
        <v>15</v>
      </c>
    </row>
    <row r="43" spans="1:6" ht="15">
      <c r="A43" s="9" t="s">
        <v>16</v>
      </c>
      <c r="B43" s="148">
        <v>1</v>
      </c>
      <c r="C43" s="148"/>
      <c r="D43" s="148"/>
      <c r="E43" s="148"/>
      <c r="F43" s="23" t="s">
        <v>15</v>
      </c>
    </row>
    <row r="44" spans="1:6" ht="22.5" customHeight="1">
      <c r="A44" s="9" t="s">
        <v>17</v>
      </c>
      <c r="B44" s="145"/>
      <c r="C44" s="145"/>
      <c r="D44" s="145"/>
      <c r="E44" s="145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146" t="s">
        <v>210</v>
      </c>
      <c r="C47" s="147"/>
      <c r="D47" s="147"/>
      <c r="E47" s="147"/>
      <c r="F47" s="8" t="s">
        <v>15</v>
      </c>
    </row>
    <row r="48" spans="1:6" ht="15">
      <c r="A48" s="9" t="s">
        <v>16</v>
      </c>
      <c r="B48" s="148">
        <v>2</v>
      </c>
      <c r="C48" s="148"/>
      <c r="D48" s="148"/>
      <c r="E48" s="148"/>
      <c r="F48" s="23" t="s">
        <v>15</v>
      </c>
    </row>
    <row r="49" spans="1:6" ht="22.5" customHeight="1">
      <c r="A49" s="9" t="s">
        <v>17</v>
      </c>
      <c r="B49" s="145"/>
      <c r="C49" s="145"/>
      <c r="D49" s="145"/>
      <c r="E49" s="145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141" t="s">
        <v>211</v>
      </c>
      <c r="C52" s="142"/>
      <c r="D52" s="142"/>
      <c r="E52" s="143"/>
      <c r="F52" s="8" t="s">
        <v>15</v>
      </c>
    </row>
    <row r="53" spans="1:6" ht="15">
      <c r="A53" s="9" t="s">
        <v>16</v>
      </c>
      <c r="B53" s="148">
        <v>1</v>
      </c>
      <c r="C53" s="148"/>
      <c r="D53" s="148"/>
      <c r="E53" s="148"/>
      <c r="F53" s="23" t="s">
        <v>15</v>
      </c>
    </row>
    <row r="54" spans="1:6" ht="17.25" customHeight="1">
      <c r="A54" s="9" t="s">
        <v>17</v>
      </c>
      <c r="B54" s="145"/>
      <c r="C54" s="145"/>
      <c r="D54" s="145"/>
      <c r="E54" s="145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146" t="s">
        <v>212</v>
      </c>
      <c r="C57" s="147"/>
      <c r="D57" s="147"/>
      <c r="E57" s="147"/>
      <c r="F57" s="8" t="s">
        <v>15</v>
      </c>
    </row>
    <row r="58" spans="1:6" ht="15">
      <c r="A58" s="9" t="s">
        <v>16</v>
      </c>
      <c r="B58" s="148">
        <v>1</v>
      </c>
      <c r="C58" s="148"/>
      <c r="D58" s="148"/>
      <c r="E58" s="148"/>
      <c r="F58" s="23" t="s">
        <v>15</v>
      </c>
    </row>
    <row r="59" spans="1:6" ht="22.5" customHeight="1">
      <c r="A59" s="9" t="s">
        <v>17</v>
      </c>
      <c r="B59" s="145"/>
      <c r="C59" s="145"/>
      <c r="D59" s="145"/>
      <c r="E59" s="145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141" t="s">
        <v>213</v>
      </c>
      <c r="C62" s="142"/>
      <c r="D62" s="142"/>
      <c r="E62" s="143"/>
      <c r="F62" s="8" t="s">
        <v>15</v>
      </c>
    </row>
    <row r="63" spans="1:6" ht="15">
      <c r="A63" s="9" t="s">
        <v>16</v>
      </c>
      <c r="B63" s="148">
        <v>2</v>
      </c>
      <c r="C63" s="148"/>
      <c r="D63" s="148"/>
      <c r="E63" s="148"/>
      <c r="F63" s="23" t="s">
        <v>15</v>
      </c>
    </row>
    <row r="64" spans="1:6" ht="17.25" customHeight="1">
      <c r="A64" s="9" t="s">
        <v>17</v>
      </c>
      <c r="B64" s="145"/>
      <c r="C64" s="145"/>
      <c r="D64" s="145"/>
      <c r="E64" s="145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146" t="s">
        <v>214</v>
      </c>
      <c r="C67" s="147"/>
      <c r="D67" s="147"/>
      <c r="E67" s="147"/>
      <c r="F67" s="8" t="s">
        <v>15</v>
      </c>
    </row>
    <row r="68" spans="1:6" ht="15">
      <c r="A68" s="9" t="s">
        <v>16</v>
      </c>
      <c r="B68" s="148">
        <v>2</v>
      </c>
      <c r="C68" s="148"/>
      <c r="D68" s="148"/>
      <c r="E68" s="148"/>
      <c r="F68" s="23" t="s">
        <v>15</v>
      </c>
    </row>
    <row r="69" spans="1:6" ht="22.5" customHeight="1">
      <c r="A69" s="9" t="s">
        <v>17</v>
      </c>
      <c r="B69" s="145"/>
      <c r="C69" s="145"/>
      <c r="D69" s="145"/>
      <c r="E69" s="145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141" t="s">
        <v>215</v>
      </c>
      <c r="C72" s="142"/>
      <c r="D72" s="142"/>
      <c r="E72" s="143"/>
      <c r="F72" s="8" t="s">
        <v>15</v>
      </c>
    </row>
    <row r="73" spans="1:6" ht="15">
      <c r="A73" s="9" t="s">
        <v>16</v>
      </c>
      <c r="B73" s="148">
        <v>1</v>
      </c>
      <c r="C73" s="148"/>
      <c r="D73" s="148"/>
      <c r="E73" s="148"/>
      <c r="F73" s="23" t="s">
        <v>15</v>
      </c>
    </row>
    <row r="74" spans="1:6" ht="17.25" customHeight="1">
      <c r="A74" s="9" t="s">
        <v>17</v>
      </c>
      <c r="B74" s="145"/>
      <c r="C74" s="145"/>
      <c r="D74" s="145"/>
      <c r="E74" s="145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146" t="s">
        <v>216</v>
      </c>
      <c r="C77" s="147"/>
      <c r="D77" s="147"/>
      <c r="E77" s="147"/>
      <c r="F77" s="8" t="s">
        <v>15</v>
      </c>
    </row>
    <row r="78" spans="1:6" ht="15">
      <c r="A78" s="9" t="s">
        <v>16</v>
      </c>
      <c r="B78" s="148">
        <v>1</v>
      </c>
      <c r="C78" s="148"/>
      <c r="D78" s="148"/>
      <c r="E78" s="148"/>
      <c r="F78" s="23" t="s">
        <v>15</v>
      </c>
    </row>
    <row r="79" spans="1:6" ht="22.5" customHeight="1">
      <c r="A79" s="9" t="s">
        <v>17</v>
      </c>
      <c r="B79" s="145"/>
      <c r="C79" s="145"/>
      <c r="D79" s="145"/>
      <c r="E79" s="145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141" t="s">
        <v>217</v>
      </c>
      <c r="C82" s="142"/>
      <c r="D82" s="142"/>
      <c r="E82" s="143"/>
      <c r="F82" s="8" t="s">
        <v>15</v>
      </c>
    </row>
    <row r="83" spans="1:6" ht="15">
      <c r="A83" s="9" t="s">
        <v>16</v>
      </c>
      <c r="B83" s="148">
        <v>1</v>
      </c>
      <c r="C83" s="148"/>
      <c r="D83" s="148"/>
      <c r="E83" s="148"/>
      <c r="F83" s="23" t="s">
        <v>15</v>
      </c>
    </row>
    <row r="84" spans="1:6" ht="17.25" customHeight="1">
      <c r="A84" s="9" t="s">
        <v>17</v>
      </c>
      <c r="B84" s="145"/>
      <c r="C84" s="145"/>
      <c r="D84" s="145"/>
      <c r="E84" s="145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146" t="s">
        <v>218</v>
      </c>
      <c r="C87" s="147"/>
      <c r="D87" s="147"/>
      <c r="E87" s="147"/>
      <c r="F87" s="8" t="s">
        <v>15</v>
      </c>
    </row>
    <row r="88" spans="1:6" ht="15">
      <c r="A88" s="9" t="s">
        <v>16</v>
      </c>
      <c r="B88" s="148">
        <v>2</v>
      </c>
      <c r="C88" s="148"/>
      <c r="D88" s="148"/>
      <c r="E88" s="148"/>
      <c r="F88" s="23" t="s">
        <v>15</v>
      </c>
    </row>
    <row r="89" spans="1:6" ht="22.5" customHeight="1">
      <c r="A89" s="9" t="s">
        <v>17</v>
      </c>
      <c r="B89" s="145"/>
      <c r="C89" s="145"/>
      <c r="D89" s="145"/>
      <c r="E89" s="145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141" t="s">
        <v>219</v>
      </c>
      <c r="C92" s="142"/>
      <c r="D92" s="142"/>
      <c r="E92" s="143"/>
      <c r="F92" s="8" t="s">
        <v>15</v>
      </c>
    </row>
    <row r="93" spans="1:6" ht="15">
      <c r="A93" s="9" t="s">
        <v>16</v>
      </c>
      <c r="B93" s="148">
        <v>1</v>
      </c>
      <c r="C93" s="148"/>
      <c r="D93" s="148"/>
      <c r="E93" s="148"/>
      <c r="F93" s="23" t="s">
        <v>15</v>
      </c>
    </row>
    <row r="94" spans="1:6" ht="17.25" customHeight="1">
      <c r="A94" s="9" t="s">
        <v>17</v>
      </c>
      <c r="B94" s="145"/>
      <c r="C94" s="145"/>
      <c r="D94" s="145"/>
      <c r="E94" s="145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146" t="s">
        <v>220</v>
      </c>
      <c r="C97" s="147"/>
      <c r="D97" s="147"/>
      <c r="E97" s="147"/>
      <c r="F97" s="8" t="s">
        <v>15</v>
      </c>
    </row>
    <row r="98" spans="1:6" ht="15">
      <c r="A98" s="9" t="s">
        <v>16</v>
      </c>
      <c r="B98" s="148">
        <v>1</v>
      </c>
      <c r="C98" s="148"/>
      <c r="D98" s="148"/>
      <c r="E98" s="148"/>
      <c r="F98" s="23" t="s">
        <v>15</v>
      </c>
    </row>
    <row r="99" spans="1:6" ht="22.5" customHeight="1">
      <c r="A99" s="9" t="s">
        <v>17</v>
      </c>
      <c r="B99" s="145"/>
      <c r="C99" s="145"/>
      <c r="D99" s="145"/>
      <c r="E99" s="145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141" t="s">
        <v>221</v>
      </c>
      <c r="C102" s="142"/>
      <c r="D102" s="142"/>
      <c r="E102" s="143"/>
      <c r="F102" s="8" t="s">
        <v>15</v>
      </c>
    </row>
    <row r="103" spans="1:6" ht="15">
      <c r="A103" s="9" t="s">
        <v>16</v>
      </c>
      <c r="B103" s="148">
        <v>1</v>
      </c>
      <c r="C103" s="148"/>
      <c r="D103" s="148"/>
      <c r="E103" s="148"/>
      <c r="F103" s="23" t="s">
        <v>15</v>
      </c>
    </row>
    <row r="104" spans="1:6" ht="17.25" customHeight="1">
      <c r="A104" s="9" t="s">
        <v>17</v>
      </c>
      <c r="B104" s="145"/>
      <c r="C104" s="145"/>
      <c r="D104" s="145"/>
      <c r="E104" s="145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146" t="s">
        <v>222</v>
      </c>
      <c r="C107" s="147"/>
      <c r="D107" s="147"/>
      <c r="E107" s="147"/>
      <c r="F107" s="8" t="s">
        <v>15</v>
      </c>
    </row>
    <row r="108" spans="1:6" ht="15">
      <c r="A108" s="9" t="s">
        <v>16</v>
      </c>
      <c r="B108" s="148">
        <v>3</v>
      </c>
      <c r="C108" s="148"/>
      <c r="D108" s="148"/>
      <c r="E108" s="148"/>
      <c r="F108" s="23" t="s">
        <v>15</v>
      </c>
    </row>
    <row r="109" spans="1:6" ht="22.5" customHeight="1">
      <c r="A109" s="9" t="s">
        <v>17</v>
      </c>
      <c r="B109" s="145"/>
      <c r="C109" s="145"/>
      <c r="D109" s="145"/>
      <c r="E109" s="145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141" t="s">
        <v>223</v>
      </c>
      <c r="C112" s="142"/>
      <c r="D112" s="142"/>
      <c r="E112" s="143"/>
      <c r="F112" s="8" t="s">
        <v>15</v>
      </c>
    </row>
    <row r="113" spans="1:6" ht="15">
      <c r="A113" s="9" t="s">
        <v>16</v>
      </c>
      <c r="B113" s="148">
        <v>1</v>
      </c>
      <c r="C113" s="148"/>
      <c r="D113" s="148"/>
      <c r="E113" s="148"/>
      <c r="F113" s="23" t="s">
        <v>15</v>
      </c>
    </row>
    <row r="114" spans="1:6" ht="17.25" customHeight="1">
      <c r="A114" s="9" t="s">
        <v>17</v>
      </c>
      <c r="B114" s="145"/>
      <c r="C114" s="145"/>
      <c r="D114" s="145"/>
      <c r="E114" s="145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146" t="s">
        <v>224</v>
      </c>
      <c r="C117" s="147"/>
      <c r="D117" s="147"/>
      <c r="E117" s="147"/>
      <c r="F117" s="8" t="s">
        <v>15</v>
      </c>
    </row>
    <row r="118" spans="1:6" ht="15">
      <c r="A118" s="9" t="s">
        <v>16</v>
      </c>
      <c r="B118" s="148">
        <v>2</v>
      </c>
      <c r="C118" s="148"/>
      <c r="D118" s="148"/>
      <c r="E118" s="148"/>
      <c r="F118" s="23" t="s">
        <v>15</v>
      </c>
    </row>
    <row r="119" spans="1:6" ht="22.5" customHeight="1">
      <c r="A119" s="9" t="s">
        <v>17</v>
      </c>
      <c r="B119" s="145"/>
      <c r="C119" s="145"/>
      <c r="D119" s="145"/>
      <c r="E119" s="145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141" t="s">
        <v>225</v>
      </c>
      <c r="C122" s="142"/>
      <c r="D122" s="142"/>
      <c r="E122" s="143"/>
      <c r="F122" s="8" t="s">
        <v>15</v>
      </c>
    </row>
    <row r="123" spans="1:6" ht="15">
      <c r="A123" s="9" t="s">
        <v>16</v>
      </c>
      <c r="B123" s="148">
        <v>1</v>
      </c>
      <c r="C123" s="148"/>
      <c r="D123" s="148"/>
      <c r="E123" s="148"/>
      <c r="F123" s="23" t="s">
        <v>15</v>
      </c>
    </row>
    <row r="124" spans="1:6" ht="17.25" customHeight="1">
      <c r="A124" s="9" t="s">
        <v>17</v>
      </c>
      <c r="B124" s="145"/>
      <c r="C124" s="145"/>
      <c r="D124" s="145"/>
      <c r="E124" s="145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146" t="s">
        <v>226</v>
      </c>
      <c r="C127" s="147"/>
      <c r="D127" s="147"/>
      <c r="E127" s="147"/>
      <c r="F127" s="8" t="s">
        <v>15</v>
      </c>
    </row>
    <row r="128" spans="1:6" ht="15">
      <c r="A128" s="9" t="s">
        <v>16</v>
      </c>
      <c r="B128" s="148">
        <v>1</v>
      </c>
      <c r="C128" s="148"/>
      <c r="D128" s="148"/>
      <c r="E128" s="148"/>
      <c r="F128" s="23" t="s">
        <v>15</v>
      </c>
    </row>
    <row r="129" spans="1:6" ht="22.5" customHeight="1">
      <c r="A129" s="9" t="s">
        <v>17</v>
      </c>
      <c r="B129" s="145"/>
      <c r="C129" s="145"/>
      <c r="D129" s="145"/>
      <c r="E129" s="145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146" t="s">
        <v>227</v>
      </c>
      <c r="C132" s="147"/>
      <c r="D132" s="147"/>
      <c r="E132" s="147"/>
      <c r="F132" s="8" t="s">
        <v>15</v>
      </c>
    </row>
    <row r="133" spans="1:6" ht="15">
      <c r="A133" s="9" t="s">
        <v>16</v>
      </c>
      <c r="B133" s="148">
        <v>1</v>
      </c>
      <c r="C133" s="148"/>
      <c r="D133" s="148"/>
      <c r="E133" s="148"/>
      <c r="F133" s="23" t="s">
        <v>15</v>
      </c>
    </row>
    <row r="134" spans="1:6" ht="22.5" customHeight="1">
      <c r="A134" s="9" t="s">
        <v>17</v>
      </c>
      <c r="B134" s="145"/>
      <c r="C134" s="145"/>
      <c r="D134" s="145"/>
      <c r="E134" s="145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141" t="s">
        <v>228</v>
      </c>
      <c r="C137" s="142"/>
      <c r="D137" s="142"/>
      <c r="E137" s="143"/>
      <c r="F137" s="8" t="s">
        <v>15</v>
      </c>
    </row>
    <row r="138" spans="1:6" ht="15">
      <c r="A138" s="9" t="s">
        <v>16</v>
      </c>
      <c r="B138" s="148">
        <v>1</v>
      </c>
      <c r="C138" s="148"/>
      <c r="D138" s="148"/>
      <c r="E138" s="148"/>
      <c r="F138" s="23" t="s">
        <v>15</v>
      </c>
    </row>
    <row r="139" spans="1:6" ht="17.25" customHeight="1">
      <c r="A139" s="9" t="s">
        <v>17</v>
      </c>
      <c r="B139" s="145"/>
      <c r="C139" s="145"/>
      <c r="D139" s="145"/>
      <c r="E139" s="145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146" t="s">
        <v>229</v>
      </c>
      <c r="C142" s="147"/>
      <c r="D142" s="147"/>
      <c r="E142" s="147"/>
      <c r="F142" s="8" t="s">
        <v>15</v>
      </c>
    </row>
    <row r="143" spans="1:6" ht="15">
      <c r="A143" s="9" t="s">
        <v>16</v>
      </c>
      <c r="B143" s="148">
        <v>1</v>
      </c>
      <c r="C143" s="148"/>
      <c r="D143" s="148"/>
      <c r="E143" s="148"/>
      <c r="F143" s="23" t="s">
        <v>15</v>
      </c>
    </row>
    <row r="144" spans="1:6" ht="22.5" customHeight="1">
      <c r="A144" s="9" t="s">
        <v>17</v>
      </c>
      <c r="B144" s="145"/>
      <c r="C144" s="145"/>
      <c r="D144" s="145"/>
      <c r="E144" s="145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149" t="s">
        <v>230</v>
      </c>
      <c r="C147" s="150"/>
      <c r="D147" s="150"/>
      <c r="E147" s="151"/>
      <c r="F147" s="8" t="s">
        <v>15</v>
      </c>
    </row>
    <row r="148" spans="1:6" ht="15">
      <c r="A148" s="9" t="s">
        <v>16</v>
      </c>
      <c r="B148" s="148">
        <v>1</v>
      </c>
      <c r="C148" s="148"/>
      <c r="D148" s="148"/>
      <c r="E148" s="148"/>
      <c r="F148" s="23" t="s">
        <v>15</v>
      </c>
    </row>
    <row r="149" spans="1:6" ht="22.5" customHeight="1">
      <c r="A149" s="9" t="s">
        <v>17</v>
      </c>
      <c r="B149" s="145"/>
      <c r="C149" s="145"/>
      <c r="D149" s="145"/>
      <c r="E149" s="145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141" t="s">
        <v>231</v>
      </c>
      <c r="C152" s="142"/>
      <c r="D152" s="142"/>
      <c r="E152" s="143"/>
      <c r="F152" s="8" t="s">
        <v>15</v>
      </c>
    </row>
    <row r="153" spans="1:6" ht="15">
      <c r="A153" s="9" t="s">
        <v>16</v>
      </c>
      <c r="B153" s="148">
        <v>1</v>
      </c>
      <c r="C153" s="148"/>
      <c r="D153" s="148"/>
      <c r="E153" s="148"/>
      <c r="F153" s="23" t="s">
        <v>15</v>
      </c>
    </row>
    <row r="154" spans="1:6" ht="17.25" customHeight="1">
      <c r="A154" s="9" t="s">
        <v>17</v>
      </c>
      <c r="B154" s="145"/>
      <c r="C154" s="145"/>
      <c r="D154" s="145"/>
      <c r="E154" s="145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146" t="s">
        <v>232</v>
      </c>
      <c r="C157" s="147"/>
      <c r="D157" s="147"/>
      <c r="E157" s="147"/>
      <c r="F157" s="8" t="s">
        <v>15</v>
      </c>
    </row>
    <row r="158" spans="1:6" ht="15">
      <c r="A158" s="9" t="s">
        <v>16</v>
      </c>
      <c r="B158" s="148">
        <v>1</v>
      </c>
      <c r="C158" s="148"/>
      <c r="D158" s="148"/>
      <c r="E158" s="148"/>
      <c r="F158" s="23" t="s">
        <v>15</v>
      </c>
    </row>
    <row r="159" spans="1:6" ht="22.5" customHeight="1">
      <c r="A159" s="9" t="s">
        <v>17</v>
      </c>
      <c r="B159" s="145"/>
      <c r="C159" s="145"/>
      <c r="D159" s="145"/>
      <c r="E159" s="145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146" t="s">
        <v>233</v>
      </c>
      <c r="C162" s="147"/>
      <c r="D162" s="147"/>
      <c r="E162" s="147"/>
      <c r="F162" s="8" t="s">
        <v>15</v>
      </c>
    </row>
    <row r="163" spans="1:6" ht="15">
      <c r="A163" s="9" t="s">
        <v>16</v>
      </c>
      <c r="B163" s="148">
        <v>1</v>
      </c>
      <c r="C163" s="148"/>
      <c r="D163" s="148"/>
      <c r="E163" s="148"/>
      <c r="F163" s="23" t="s">
        <v>15</v>
      </c>
    </row>
    <row r="164" spans="1:6" ht="22.5" customHeight="1">
      <c r="A164" s="9" t="s">
        <v>17</v>
      </c>
      <c r="B164" s="145"/>
      <c r="C164" s="145"/>
      <c r="D164" s="145"/>
      <c r="E164" s="145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141" t="s">
        <v>234</v>
      </c>
      <c r="C167" s="142"/>
      <c r="D167" s="142"/>
      <c r="E167" s="143"/>
      <c r="F167" s="8" t="s">
        <v>15</v>
      </c>
    </row>
    <row r="168" spans="1:6" ht="15">
      <c r="A168" s="9" t="s">
        <v>16</v>
      </c>
      <c r="B168" s="148">
        <v>1</v>
      </c>
      <c r="C168" s="148"/>
      <c r="D168" s="148"/>
      <c r="E168" s="148"/>
      <c r="F168" s="23" t="s">
        <v>15</v>
      </c>
    </row>
    <row r="169" spans="1:6" ht="17.25" customHeight="1">
      <c r="A169" s="9" t="s">
        <v>17</v>
      </c>
      <c r="B169" s="145"/>
      <c r="C169" s="145"/>
      <c r="D169" s="145"/>
      <c r="E169" s="145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146" t="s">
        <v>235</v>
      </c>
      <c r="C172" s="147"/>
      <c r="D172" s="147"/>
      <c r="E172" s="147"/>
      <c r="F172" s="8" t="s">
        <v>15</v>
      </c>
    </row>
    <row r="173" spans="1:6" ht="15">
      <c r="A173" s="9" t="s">
        <v>16</v>
      </c>
      <c r="B173" s="148">
        <v>1</v>
      </c>
      <c r="C173" s="148"/>
      <c r="D173" s="148"/>
      <c r="E173" s="148"/>
      <c r="F173" s="23" t="s">
        <v>15</v>
      </c>
    </row>
    <row r="174" spans="1:6" ht="22.5" customHeight="1">
      <c r="A174" s="9" t="s">
        <v>17</v>
      </c>
      <c r="B174" s="145"/>
      <c r="C174" s="145"/>
      <c r="D174" s="145"/>
      <c r="E174" s="145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146" t="s">
        <v>236</v>
      </c>
      <c r="C177" s="147"/>
      <c r="D177" s="147"/>
      <c r="E177" s="147"/>
      <c r="F177" s="8" t="s">
        <v>15</v>
      </c>
    </row>
    <row r="178" spans="1:6" ht="15">
      <c r="A178" s="9" t="s">
        <v>16</v>
      </c>
      <c r="B178" s="148">
        <v>1</v>
      </c>
      <c r="C178" s="148"/>
      <c r="D178" s="148"/>
      <c r="E178" s="148"/>
      <c r="F178" s="23" t="s">
        <v>15</v>
      </c>
    </row>
    <row r="179" spans="1:6" ht="22.5" customHeight="1">
      <c r="A179" s="9" t="s">
        <v>17</v>
      </c>
      <c r="B179" s="145"/>
      <c r="C179" s="145"/>
      <c r="D179" s="145"/>
      <c r="E179" s="145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141" t="s">
        <v>237</v>
      </c>
      <c r="C182" s="142"/>
      <c r="D182" s="142"/>
      <c r="E182" s="143"/>
      <c r="F182" s="8" t="s">
        <v>15</v>
      </c>
    </row>
    <row r="183" spans="1:6" ht="15">
      <c r="A183" s="9" t="s">
        <v>16</v>
      </c>
      <c r="B183" s="148">
        <v>1</v>
      </c>
      <c r="C183" s="148"/>
      <c r="D183" s="148"/>
      <c r="E183" s="148"/>
      <c r="F183" s="23" t="s">
        <v>15</v>
      </c>
    </row>
    <row r="184" spans="1:6" ht="17.25" customHeight="1">
      <c r="A184" s="9" t="s">
        <v>17</v>
      </c>
      <c r="B184" s="145"/>
      <c r="C184" s="145"/>
      <c r="D184" s="145"/>
      <c r="E184" s="145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146" t="s">
        <v>238</v>
      </c>
      <c r="C187" s="147"/>
      <c r="D187" s="147"/>
      <c r="E187" s="147"/>
      <c r="F187" s="8" t="s">
        <v>15</v>
      </c>
    </row>
    <row r="188" spans="1:6" ht="15">
      <c r="A188" s="9" t="s">
        <v>16</v>
      </c>
      <c r="B188" s="148">
        <v>1</v>
      </c>
      <c r="C188" s="148"/>
      <c r="D188" s="148"/>
      <c r="E188" s="148"/>
      <c r="F188" s="23" t="s">
        <v>15</v>
      </c>
    </row>
    <row r="189" spans="1:6" ht="22.5" customHeight="1">
      <c r="A189" s="9" t="s">
        <v>17</v>
      </c>
      <c r="B189" s="145"/>
      <c r="C189" s="145"/>
      <c r="D189" s="145"/>
      <c r="E189" s="145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141" t="s">
        <v>239</v>
      </c>
      <c r="C192" s="142"/>
      <c r="D192" s="142"/>
      <c r="E192" s="143"/>
      <c r="F192" s="8" t="s">
        <v>15</v>
      </c>
    </row>
    <row r="193" spans="1:6" ht="15">
      <c r="A193" s="9" t="s">
        <v>16</v>
      </c>
      <c r="B193" s="148">
        <v>1</v>
      </c>
      <c r="C193" s="148"/>
      <c r="D193" s="148"/>
      <c r="E193" s="148"/>
      <c r="F193" s="23" t="s">
        <v>15</v>
      </c>
    </row>
    <row r="194" spans="1:6" ht="17.25" customHeight="1">
      <c r="A194" s="9" t="s">
        <v>17</v>
      </c>
      <c r="B194" s="145"/>
      <c r="C194" s="145"/>
      <c r="D194" s="145"/>
      <c r="E194" s="145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146" t="s">
        <v>240</v>
      </c>
      <c r="C197" s="147"/>
      <c r="D197" s="147"/>
      <c r="E197" s="147"/>
      <c r="F197" s="8" t="s">
        <v>15</v>
      </c>
    </row>
    <row r="198" spans="1:6" ht="15">
      <c r="A198" s="9" t="s">
        <v>16</v>
      </c>
      <c r="B198" s="148">
        <v>1</v>
      </c>
      <c r="C198" s="148"/>
      <c r="D198" s="148"/>
      <c r="E198" s="148"/>
      <c r="F198" s="23" t="s">
        <v>15</v>
      </c>
    </row>
    <row r="199" spans="1:6" ht="22.5" customHeight="1">
      <c r="A199" s="9" t="s">
        <v>17</v>
      </c>
      <c r="B199" s="145"/>
      <c r="C199" s="145"/>
      <c r="D199" s="145"/>
      <c r="E199" s="145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134" t="s">
        <v>44</v>
      </c>
      <c r="C202" s="134"/>
      <c r="D202" s="134" t="s">
        <v>45</v>
      </c>
      <c r="E202" s="134"/>
      <c r="F202" s="134"/>
    </row>
    <row r="203" spans="1:6" ht="33" customHeight="1">
      <c r="A203" s="16">
        <v>1</v>
      </c>
      <c r="B203" s="140" t="s">
        <v>193</v>
      </c>
      <c r="C203" s="140"/>
      <c r="D203" s="140" t="s">
        <v>194</v>
      </c>
      <c r="E203" s="140"/>
      <c r="F203" s="140"/>
    </row>
    <row r="204" spans="1:6" ht="31.5" customHeight="1">
      <c r="A204" s="16">
        <v>2</v>
      </c>
      <c r="B204" s="140" t="s">
        <v>195</v>
      </c>
      <c r="C204" s="140"/>
      <c r="D204" s="140" t="s">
        <v>196</v>
      </c>
      <c r="E204" s="140"/>
      <c r="F204" s="140"/>
    </row>
    <row r="205" spans="1:6" ht="31.5" customHeight="1">
      <c r="A205" s="16">
        <v>3</v>
      </c>
      <c r="B205" s="140" t="s">
        <v>201</v>
      </c>
      <c r="C205" s="140"/>
      <c r="D205" s="140" t="s">
        <v>202</v>
      </c>
      <c r="E205" s="140"/>
      <c r="F205" s="140"/>
    </row>
    <row r="206" spans="6:13" s="19" customFormat="1" ht="15">
      <c r="F206" s="136"/>
      <c r="G206" s="136"/>
      <c r="H206" s="139"/>
      <c r="I206" s="136"/>
      <c r="K206" s="35"/>
      <c r="M206" s="1"/>
    </row>
    <row r="207" spans="6:11" s="19" customFormat="1" ht="15">
      <c r="F207" s="139"/>
      <c r="G207" s="136"/>
      <c r="H207" s="139"/>
      <c r="I207" s="136"/>
      <c r="J207" s="33"/>
      <c r="K207" s="34"/>
    </row>
    <row r="208" spans="6:11" s="19" customFormat="1" ht="15">
      <c r="F208" s="139"/>
      <c r="G208" s="136"/>
      <c r="H208" s="139"/>
      <c r="I208" s="136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136" t="s">
        <v>192</v>
      </c>
      <c r="F214" s="136"/>
      <c r="H214" s="138"/>
      <c r="I214" s="138"/>
      <c r="J214" s="138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44:E44"/>
    <mergeCell ref="B47:E47"/>
    <mergeCell ref="B48:E48"/>
    <mergeCell ref="B49:E4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74:E174"/>
    <mergeCell ref="B177:E177"/>
    <mergeCell ref="B178:E178"/>
    <mergeCell ref="B179:E179"/>
    <mergeCell ref="B182:E182"/>
    <mergeCell ref="B183:E183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202:C202"/>
    <mergeCell ref="D202:F202"/>
    <mergeCell ref="B203:C203"/>
    <mergeCell ref="D203:F203"/>
    <mergeCell ref="B204:C204"/>
    <mergeCell ref="D204:F204"/>
    <mergeCell ref="F207:G207"/>
    <mergeCell ref="H207:I207"/>
    <mergeCell ref="F208:G208"/>
    <mergeCell ref="H208:I208"/>
    <mergeCell ref="E214:F214"/>
    <mergeCell ref="H214:J21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209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226" sqref="F22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141" t="s">
        <v>151</v>
      </c>
      <c r="C7" s="142"/>
      <c r="D7" s="142"/>
      <c r="E7" s="143"/>
      <c r="F7" s="8" t="s">
        <v>15</v>
      </c>
    </row>
    <row r="8" spans="1:6" ht="15">
      <c r="A8" s="9" t="s">
        <v>16</v>
      </c>
      <c r="B8" s="128">
        <v>1</v>
      </c>
      <c r="C8" s="128"/>
      <c r="D8" s="128"/>
      <c r="E8" s="128"/>
      <c r="F8" s="24" t="s">
        <v>15</v>
      </c>
    </row>
    <row r="9" spans="1:6" ht="39.75" customHeight="1">
      <c r="A9" s="9" t="s">
        <v>17</v>
      </c>
      <c r="B9" s="144"/>
      <c r="C9" s="144"/>
      <c r="D9" s="144"/>
      <c r="E9" s="144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146" t="s">
        <v>150</v>
      </c>
      <c r="C12" s="147"/>
      <c r="D12" s="147"/>
      <c r="E12" s="147"/>
      <c r="F12" s="8" t="s">
        <v>15</v>
      </c>
    </row>
    <row r="13" spans="1:6" ht="15">
      <c r="A13" s="9" t="s">
        <v>16</v>
      </c>
      <c r="B13" s="128">
        <v>1</v>
      </c>
      <c r="C13" s="128"/>
      <c r="D13" s="128"/>
      <c r="E13" s="128"/>
      <c r="F13" s="24" t="s">
        <v>15</v>
      </c>
    </row>
    <row r="14" spans="1:6" ht="22.5" customHeight="1">
      <c r="A14" s="9" t="s">
        <v>17</v>
      </c>
      <c r="B14" s="145"/>
      <c r="C14" s="145"/>
      <c r="D14" s="145"/>
      <c r="E14" s="145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141" t="s">
        <v>149</v>
      </c>
      <c r="C17" s="142"/>
      <c r="D17" s="142"/>
      <c r="E17" s="143"/>
      <c r="F17" s="8" t="s">
        <v>15</v>
      </c>
    </row>
    <row r="18" spans="1:6" ht="15">
      <c r="A18" s="9" t="s">
        <v>16</v>
      </c>
      <c r="B18" s="128">
        <v>1</v>
      </c>
      <c r="C18" s="128"/>
      <c r="D18" s="128"/>
      <c r="E18" s="128"/>
      <c r="F18" s="24" t="s">
        <v>15</v>
      </c>
    </row>
    <row r="19" spans="1:6" ht="17.25" customHeight="1">
      <c r="A19" s="9" t="s">
        <v>17</v>
      </c>
      <c r="B19" s="145"/>
      <c r="C19" s="145"/>
      <c r="D19" s="145"/>
      <c r="E19" s="145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146" t="s">
        <v>148</v>
      </c>
      <c r="C22" s="147"/>
      <c r="D22" s="147"/>
      <c r="E22" s="147"/>
      <c r="F22" s="8"/>
    </row>
    <row r="23" spans="1:6" ht="15">
      <c r="A23" s="9" t="s">
        <v>16</v>
      </c>
      <c r="B23" s="128">
        <v>1</v>
      </c>
      <c r="C23" s="128"/>
      <c r="D23" s="128"/>
      <c r="E23" s="128"/>
      <c r="F23" s="24" t="s">
        <v>15</v>
      </c>
    </row>
    <row r="24" spans="1:6" ht="22.5" customHeight="1">
      <c r="A24" s="9" t="s">
        <v>17</v>
      </c>
      <c r="B24" s="145"/>
      <c r="C24" s="145"/>
      <c r="D24" s="145"/>
      <c r="E24" s="145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152" t="s">
        <v>147</v>
      </c>
      <c r="C27" s="153"/>
      <c r="D27" s="153"/>
      <c r="E27" s="154"/>
      <c r="F27" s="8" t="s">
        <v>15</v>
      </c>
    </row>
    <row r="28" spans="1:6" ht="15">
      <c r="A28" s="9" t="s">
        <v>16</v>
      </c>
      <c r="B28" s="128">
        <v>1</v>
      </c>
      <c r="C28" s="128"/>
      <c r="D28" s="128"/>
      <c r="E28" s="128"/>
      <c r="F28" s="24" t="s">
        <v>15</v>
      </c>
    </row>
    <row r="29" spans="1:6" ht="17.25" customHeight="1">
      <c r="A29" s="9" t="s">
        <v>17</v>
      </c>
      <c r="B29" s="145"/>
      <c r="C29" s="145"/>
      <c r="D29" s="145"/>
      <c r="E29" s="145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146" t="s">
        <v>146</v>
      </c>
      <c r="C32" s="147"/>
      <c r="D32" s="147"/>
      <c r="E32" s="147"/>
      <c r="F32" s="8" t="s">
        <v>15</v>
      </c>
    </row>
    <row r="33" spans="1:6" ht="15">
      <c r="A33" s="9" t="s">
        <v>16</v>
      </c>
      <c r="B33" s="128">
        <v>5</v>
      </c>
      <c r="C33" s="128"/>
      <c r="D33" s="128"/>
      <c r="E33" s="128"/>
      <c r="F33" s="24" t="s">
        <v>15</v>
      </c>
    </row>
    <row r="34" spans="1:6" ht="22.5" customHeight="1">
      <c r="A34" s="9" t="s">
        <v>17</v>
      </c>
      <c r="B34" s="145"/>
      <c r="C34" s="145"/>
      <c r="D34" s="145"/>
      <c r="E34" s="145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141" t="s">
        <v>145</v>
      </c>
      <c r="C37" s="142"/>
      <c r="D37" s="142"/>
      <c r="E37" s="143"/>
      <c r="F37" s="8" t="s">
        <v>15</v>
      </c>
    </row>
    <row r="38" spans="1:6" ht="15">
      <c r="A38" s="9" t="s">
        <v>16</v>
      </c>
      <c r="B38" s="128">
        <v>3</v>
      </c>
      <c r="C38" s="128"/>
      <c r="D38" s="128"/>
      <c r="E38" s="128"/>
      <c r="F38" s="24" t="s">
        <v>15</v>
      </c>
    </row>
    <row r="39" spans="1:6" ht="17.25" customHeight="1">
      <c r="A39" s="9" t="s">
        <v>17</v>
      </c>
      <c r="B39" s="145"/>
      <c r="C39" s="145"/>
      <c r="D39" s="145"/>
      <c r="E39" s="145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146" t="s">
        <v>152</v>
      </c>
      <c r="C42" s="147"/>
      <c r="D42" s="147"/>
      <c r="E42" s="147"/>
      <c r="F42" s="8" t="s">
        <v>15</v>
      </c>
    </row>
    <row r="43" spans="1:6" ht="15">
      <c r="A43" s="9" t="s">
        <v>16</v>
      </c>
      <c r="B43" s="128">
        <v>1</v>
      </c>
      <c r="C43" s="128"/>
      <c r="D43" s="128"/>
      <c r="E43" s="128"/>
      <c r="F43" s="24" t="s">
        <v>15</v>
      </c>
    </row>
    <row r="44" spans="1:6" ht="22.5" customHeight="1">
      <c r="A44" s="9" t="s">
        <v>17</v>
      </c>
      <c r="B44" s="145"/>
      <c r="C44" s="145"/>
      <c r="D44" s="145"/>
      <c r="E44" s="145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146" t="s">
        <v>153</v>
      </c>
      <c r="C47" s="147"/>
      <c r="D47" s="147"/>
      <c r="E47" s="147"/>
      <c r="F47" s="8" t="s">
        <v>15</v>
      </c>
    </row>
    <row r="48" spans="1:6" ht="15">
      <c r="A48" s="9" t="s">
        <v>16</v>
      </c>
      <c r="B48" s="128">
        <v>2</v>
      </c>
      <c r="C48" s="128"/>
      <c r="D48" s="128"/>
      <c r="E48" s="128"/>
      <c r="F48" s="24" t="s">
        <v>15</v>
      </c>
    </row>
    <row r="49" spans="1:6" ht="22.5" customHeight="1">
      <c r="A49" s="9" t="s">
        <v>17</v>
      </c>
      <c r="B49" s="145"/>
      <c r="C49" s="145"/>
      <c r="D49" s="145"/>
      <c r="E49" s="145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141" t="s">
        <v>155</v>
      </c>
      <c r="C52" s="142"/>
      <c r="D52" s="142"/>
      <c r="E52" s="143"/>
      <c r="F52" s="8" t="s">
        <v>15</v>
      </c>
    </row>
    <row r="53" spans="1:6" ht="15">
      <c r="A53" s="9" t="s">
        <v>16</v>
      </c>
      <c r="B53" s="128">
        <v>1</v>
      </c>
      <c r="C53" s="128"/>
      <c r="D53" s="128"/>
      <c r="E53" s="128"/>
      <c r="F53" s="24" t="s">
        <v>15</v>
      </c>
    </row>
    <row r="54" spans="1:6" ht="17.25" customHeight="1">
      <c r="A54" s="9" t="s">
        <v>17</v>
      </c>
      <c r="B54" s="145"/>
      <c r="C54" s="145"/>
      <c r="D54" s="145"/>
      <c r="E54" s="145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146" t="s">
        <v>156</v>
      </c>
      <c r="C57" s="147"/>
      <c r="D57" s="147"/>
      <c r="E57" s="147"/>
      <c r="F57" s="8" t="s">
        <v>15</v>
      </c>
    </row>
    <row r="58" spans="1:6" ht="15">
      <c r="A58" s="9" t="s">
        <v>16</v>
      </c>
      <c r="B58" s="128">
        <v>1</v>
      </c>
      <c r="C58" s="128"/>
      <c r="D58" s="128"/>
      <c r="E58" s="128"/>
      <c r="F58" s="24" t="s">
        <v>15</v>
      </c>
    </row>
    <row r="59" spans="1:6" ht="22.5" customHeight="1">
      <c r="A59" s="9" t="s">
        <v>17</v>
      </c>
      <c r="B59" s="145"/>
      <c r="C59" s="145"/>
      <c r="D59" s="145"/>
      <c r="E59" s="145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141" t="s">
        <v>157</v>
      </c>
      <c r="C62" s="142"/>
      <c r="D62" s="142"/>
      <c r="E62" s="143"/>
      <c r="F62" s="8" t="s">
        <v>15</v>
      </c>
    </row>
    <row r="63" spans="1:6" ht="15">
      <c r="A63" s="9" t="s">
        <v>16</v>
      </c>
      <c r="B63" s="128">
        <v>2</v>
      </c>
      <c r="C63" s="128"/>
      <c r="D63" s="128"/>
      <c r="E63" s="128"/>
      <c r="F63" s="24" t="s">
        <v>15</v>
      </c>
    </row>
    <row r="64" spans="1:6" ht="17.25" customHeight="1">
      <c r="A64" s="9" t="s">
        <v>17</v>
      </c>
      <c r="B64" s="145"/>
      <c r="C64" s="145"/>
      <c r="D64" s="145"/>
      <c r="E64" s="145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146" t="s">
        <v>158</v>
      </c>
      <c r="C67" s="147"/>
      <c r="D67" s="147"/>
      <c r="E67" s="147"/>
      <c r="F67" s="8" t="s">
        <v>15</v>
      </c>
    </row>
    <row r="68" spans="1:6" ht="15">
      <c r="A68" s="9" t="s">
        <v>16</v>
      </c>
      <c r="B68" s="128">
        <v>2</v>
      </c>
      <c r="C68" s="128"/>
      <c r="D68" s="128"/>
      <c r="E68" s="128"/>
      <c r="F68" s="24" t="s">
        <v>15</v>
      </c>
    </row>
    <row r="69" spans="1:6" ht="22.5" customHeight="1">
      <c r="A69" s="9" t="s">
        <v>17</v>
      </c>
      <c r="B69" s="145"/>
      <c r="C69" s="145"/>
      <c r="D69" s="145"/>
      <c r="E69" s="145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141" t="s">
        <v>159</v>
      </c>
      <c r="C72" s="142"/>
      <c r="D72" s="142"/>
      <c r="E72" s="143"/>
      <c r="F72" s="8" t="s">
        <v>15</v>
      </c>
    </row>
    <row r="73" spans="1:6" ht="15">
      <c r="A73" s="9" t="s">
        <v>16</v>
      </c>
      <c r="B73" s="128">
        <v>1</v>
      </c>
      <c r="C73" s="128"/>
      <c r="D73" s="128"/>
      <c r="E73" s="128"/>
      <c r="F73" s="24" t="s">
        <v>15</v>
      </c>
    </row>
    <row r="74" spans="1:6" ht="17.25" customHeight="1">
      <c r="A74" s="9" t="s">
        <v>17</v>
      </c>
      <c r="B74" s="145"/>
      <c r="C74" s="145"/>
      <c r="D74" s="145"/>
      <c r="E74" s="145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146" t="s">
        <v>160</v>
      </c>
      <c r="C77" s="147"/>
      <c r="D77" s="147"/>
      <c r="E77" s="147"/>
      <c r="F77" s="8" t="s">
        <v>15</v>
      </c>
    </row>
    <row r="78" spans="1:6" ht="15">
      <c r="A78" s="9" t="s">
        <v>16</v>
      </c>
      <c r="B78" s="128">
        <v>1</v>
      </c>
      <c r="C78" s="128"/>
      <c r="D78" s="128"/>
      <c r="E78" s="128"/>
      <c r="F78" s="24" t="s">
        <v>15</v>
      </c>
    </row>
    <row r="79" spans="1:6" ht="22.5" customHeight="1">
      <c r="A79" s="9" t="s">
        <v>17</v>
      </c>
      <c r="B79" s="145"/>
      <c r="C79" s="145"/>
      <c r="D79" s="145"/>
      <c r="E79" s="145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141" t="s">
        <v>161</v>
      </c>
      <c r="C82" s="142"/>
      <c r="D82" s="142"/>
      <c r="E82" s="143"/>
      <c r="F82" s="8" t="s">
        <v>15</v>
      </c>
    </row>
    <row r="83" spans="1:6" ht="15">
      <c r="A83" s="9" t="s">
        <v>16</v>
      </c>
      <c r="B83" s="128">
        <v>1</v>
      </c>
      <c r="C83" s="128"/>
      <c r="D83" s="128"/>
      <c r="E83" s="128"/>
      <c r="F83" s="24" t="s">
        <v>15</v>
      </c>
    </row>
    <row r="84" spans="1:6" ht="17.25" customHeight="1">
      <c r="A84" s="9" t="s">
        <v>17</v>
      </c>
      <c r="B84" s="145"/>
      <c r="C84" s="145"/>
      <c r="D84" s="145"/>
      <c r="E84" s="145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146" t="s">
        <v>162</v>
      </c>
      <c r="C87" s="147"/>
      <c r="D87" s="147"/>
      <c r="E87" s="147"/>
      <c r="F87" s="8" t="s">
        <v>15</v>
      </c>
    </row>
    <row r="88" spans="1:6" ht="15">
      <c r="A88" s="9" t="s">
        <v>16</v>
      </c>
      <c r="B88" s="128">
        <v>2</v>
      </c>
      <c r="C88" s="128"/>
      <c r="D88" s="128"/>
      <c r="E88" s="128"/>
      <c r="F88" s="24" t="s">
        <v>15</v>
      </c>
    </row>
    <row r="89" spans="1:6" ht="22.5" customHeight="1">
      <c r="A89" s="9" t="s">
        <v>17</v>
      </c>
      <c r="B89" s="145"/>
      <c r="C89" s="145"/>
      <c r="D89" s="145"/>
      <c r="E89" s="145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141" t="s">
        <v>163</v>
      </c>
      <c r="C92" s="142"/>
      <c r="D92" s="142"/>
      <c r="E92" s="143"/>
      <c r="F92" s="8" t="s">
        <v>15</v>
      </c>
    </row>
    <row r="93" spans="1:6" ht="15">
      <c r="A93" s="9" t="s">
        <v>16</v>
      </c>
      <c r="B93" s="128">
        <v>1</v>
      </c>
      <c r="C93" s="128"/>
      <c r="D93" s="128"/>
      <c r="E93" s="128"/>
      <c r="F93" s="24" t="s">
        <v>15</v>
      </c>
    </row>
    <row r="94" spans="1:6" ht="17.25" customHeight="1">
      <c r="A94" s="9" t="s">
        <v>17</v>
      </c>
      <c r="B94" s="145"/>
      <c r="C94" s="145"/>
      <c r="D94" s="145"/>
      <c r="E94" s="145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146" t="s">
        <v>164</v>
      </c>
      <c r="C97" s="147"/>
      <c r="D97" s="147"/>
      <c r="E97" s="147"/>
      <c r="F97" s="8" t="s">
        <v>15</v>
      </c>
    </row>
    <row r="98" spans="1:6" ht="15">
      <c r="A98" s="9" t="s">
        <v>16</v>
      </c>
      <c r="B98" s="128">
        <v>1</v>
      </c>
      <c r="C98" s="128"/>
      <c r="D98" s="128"/>
      <c r="E98" s="128"/>
      <c r="F98" s="24" t="s">
        <v>15</v>
      </c>
    </row>
    <row r="99" spans="1:6" ht="22.5" customHeight="1">
      <c r="A99" s="9" t="s">
        <v>17</v>
      </c>
      <c r="B99" s="145"/>
      <c r="C99" s="145"/>
      <c r="D99" s="145"/>
      <c r="E99" s="145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141" t="s">
        <v>165</v>
      </c>
      <c r="C102" s="142"/>
      <c r="D102" s="142"/>
      <c r="E102" s="143"/>
      <c r="F102" s="8" t="s">
        <v>15</v>
      </c>
    </row>
    <row r="103" spans="1:6" ht="15">
      <c r="A103" s="9" t="s">
        <v>16</v>
      </c>
      <c r="B103" s="128">
        <v>1</v>
      </c>
      <c r="C103" s="128"/>
      <c r="D103" s="128"/>
      <c r="E103" s="128"/>
      <c r="F103" s="24" t="s">
        <v>15</v>
      </c>
    </row>
    <row r="104" spans="1:6" ht="17.25" customHeight="1">
      <c r="A104" s="9" t="s">
        <v>17</v>
      </c>
      <c r="B104" s="145"/>
      <c r="C104" s="145"/>
      <c r="D104" s="145"/>
      <c r="E104" s="145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146" t="s">
        <v>166</v>
      </c>
      <c r="C107" s="147"/>
      <c r="D107" s="147"/>
      <c r="E107" s="147"/>
      <c r="F107" s="8" t="s">
        <v>15</v>
      </c>
    </row>
    <row r="108" spans="1:6" ht="15">
      <c r="A108" s="9" t="s">
        <v>16</v>
      </c>
      <c r="B108" s="128">
        <v>3</v>
      </c>
      <c r="C108" s="128"/>
      <c r="D108" s="128"/>
      <c r="E108" s="128"/>
      <c r="F108" s="24" t="s">
        <v>15</v>
      </c>
    </row>
    <row r="109" spans="1:6" ht="22.5" customHeight="1">
      <c r="A109" s="9" t="s">
        <v>17</v>
      </c>
      <c r="B109" s="145"/>
      <c r="C109" s="145"/>
      <c r="D109" s="145"/>
      <c r="E109" s="145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141" t="s">
        <v>167</v>
      </c>
      <c r="C112" s="142"/>
      <c r="D112" s="142"/>
      <c r="E112" s="143"/>
      <c r="F112" s="8" t="s">
        <v>15</v>
      </c>
    </row>
    <row r="113" spans="1:6" ht="15">
      <c r="A113" s="9" t="s">
        <v>16</v>
      </c>
      <c r="B113" s="128">
        <v>1</v>
      </c>
      <c r="C113" s="128"/>
      <c r="D113" s="128"/>
      <c r="E113" s="128"/>
      <c r="F113" s="24" t="s">
        <v>15</v>
      </c>
    </row>
    <row r="114" spans="1:6" ht="17.25" customHeight="1">
      <c r="A114" s="9" t="s">
        <v>17</v>
      </c>
      <c r="B114" s="145"/>
      <c r="C114" s="145"/>
      <c r="D114" s="145"/>
      <c r="E114" s="145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146" t="s">
        <v>168</v>
      </c>
      <c r="C117" s="147"/>
      <c r="D117" s="147"/>
      <c r="E117" s="147"/>
      <c r="F117" s="8" t="s">
        <v>15</v>
      </c>
    </row>
    <row r="118" spans="1:6" ht="15">
      <c r="A118" s="9" t="s">
        <v>16</v>
      </c>
      <c r="B118" s="128">
        <v>2</v>
      </c>
      <c r="C118" s="128"/>
      <c r="D118" s="128"/>
      <c r="E118" s="128"/>
      <c r="F118" s="24" t="s">
        <v>15</v>
      </c>
    </row>
    <row r="119" spans="1:6" ht="22.5" customHeight="1">
      <c r="A119" s="9" t="s">
        <v>17</v>
      </c>
      <c r="B119" s="145"/>
      <c r="C119" s="145"/>
      <c r="D119" s="145"/>
      <c r="E119" s="145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141" t="s">
        <v>169</v>
      </c>
      <c r="C122" s="142"/>
      <c r="D122" s="142"/>
      <c r="E122" s="143"/>
      <c r="F122" s="8" t="s">
        <v>15</v>
      </c>
    </row>
    <row r="123" spans="1:6" ht="15">
      <c r="A123" s="9" t="s">
        <v>16</v>
      </c>
      <c r="B123" s="128">
        <v>1</v>
      </c>
      <c r="C123" s="128"/>
      <c r="D123" s="128"/>
      <c r="E123" s="128"/>
      <c r="F123" s="24" t="s">
        <v>15</v>
      </c>
    </row>
    <row r="124" spans="1:6" ht="17.25" customHeight="1">
      <c r="A124" s="9" t="s">
        <v>17</v>
      </c>
      <c r="B124" s="145"/>
      <c r="C124" s="145"/>
      <c r="D124" s="145"/>
      <c r="E124" s="145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146" t="s">
        <v>170</v>
      </c>
      <c r="C127" s="147"/>
      <c r="D127" s="147"/>
      <c r="E127" s="147"/>
      <c r="F127" s="8" t="s">
        <v>15</v>
      </c>
    </row>
    <row r="128" spans="1:6" ht="15">
      <c r="A128" s="9" t="s">
        <v>16</v>
      </c>
      <c r="B128" s="128">
        <v>1</v>
      </c>
      <c r="C128" s="128"/>
      <c r="D128" s="128"/>
      <c r="E128" s="128"/>
      <c r="F128" s="24" t="s">
        <v>15</v>
      </c>
    </row>
    <row r="129" spans="1:6" ht="22.5" customHeight="1">
      <c r="A129" s="9" t="s">
        <v>17</v>
      </c>
      <c r="B129" s="145"/>
      <c r="C129" s="145"/>
      <c r="D129" s="145"/>
      <c r="E129" s="145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146" t="s">
        <v>171</v>
      </c>
      <c r="C132" s="147"/>
      <c r="D132" s="147"/>
      <c r="E132" s="147"/>
      <c r="F132" s="8" t="s">
        <v>15</v>
      </c>
    </row>
    <row r="133" spans="1:6" ht="15">
      <c r="A133" s="9" t="s">
        <v>16</v>
      </c>
      <c r="B133" s="128">
        <v>1</v>
      </c>
      <c r="C133" s="128"/>
      <c r="D133" s="128"/>
      <c r="E133" s="128"/>
      <c r="F133" s="24" t="s">
        <v>15</v>
      </c>
    </row>
    <row r="134" spans="1:6" ht="22.5" customHeight="1">
      <c r="A134" s="9" t="s">
        <v>17</v>
      </c>
      <c r="B134" s="145"/>
      <c r="C134" s="145"/>
      <c r="D134" s="145"/>
      <c r="E134" s="145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141" t="s">
        <v>172</v>
      </c>
      <c r="C137" s="142"/>
      <c r="D137" s="142"/>
      <c r="E137" s="143"/>
      <c r="F137" s="8" t="s">
        <v>15</v>
      </c>
    </row>
    <row r="138" spans="1:6" ht="15">
      <c r="A138" s="9" t="s">
        <v>16</v>
      </c>
      <c r="B138" s="128">
        <v>1</v>
      </c>
      <c r="C138" s="128"/>
      <c r="D138" s="128"/>
      <c r="E138" s="128"/>
      <c r="F138" s="24" t="s">
        <v>15</v>
      </c>
    </row>
    <row r="139" spans="1:6" ht="17.25" customHeight="1">
      <c r="A139" s="9" t="s">
        <v>17</v>
      </c>
      <c r="B139" s="145"/>
      <c r="C139" s="145"/>
      <c r="D139" s="145"/>
      <c r="E139" s="145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146" t="s">
        <v>173</v>
      </c>
      <c r="C142" s="147"/>
      <c r="D142" s="147"/>
      <c r="E142" s="147"/>
      <c r="F142" s="8" t="s">
        <v>15</v>
      </c>
    </row>
    <row r="143" spans="1:6" ht="15">
      <c r="A143" s="9" t="s">
        <v>16</v>
      </c>
      <c r="B143" s="128">
        <v>1</v>
      </c>
      <c r="C143" s="128"/>
      <c r="D143" s="128"/>
      <c r="E143" s="128"/>
      <c r="F143" s="24" t="s">
        <v>15</v>
      </c>
    </row>
    <row r="144" spans="1:6" ht="22.5" customHeight="1">
      <c r="A144" s="9" t="s">
        <v>17</v>
      </c>
      <c r="B144" s="145"/>
      <c r="C144" s="145"/>
      <c r="D144" s="145"/>
      <c r="E144" s="145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149" t="s">
        <v>174</v>
      </c>
      <c r="C147" s="150"/>
      <c r="D147" s="150"/>
      <c r="E147" s="151"/>
      <c r="F147" s="8" t="s">
        <v>15</v>
      </c>
    </row>
    <row r="148" spans="1:6" ht="15">
      <c r="A148" s="9" t="s">
        <v>16</v>
      </c>
      <c r="B148" s="128">
        <v>1</v>
      </c>
      <c r="C148" s="128"/>
      <c r="D148" s="128"/>
      <c r="E148" s="128"/>
      <c r="F148" s="24" t="s">
        <v>15</v>
      </c>
    </row>
    <row r="149" spans="1:6" ht="22.5" customHeight="1">
      <c r="A149" s="9" t="s">
        <v>17</v>
      </c>
      <c r="B149" s="145"/>
      <c r="C149" s="145"/>
      <c r="D149" s="145"/>
      <c r="E149" s="145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141" t="s">
        <v>175</v>
      </c>
      <c r="C152" s="142"/>
      <c r="D152" s="142"/>
      <c r="E152" s="143"/>
      <c r="F152" s="8" t="s">
        <v>15</v>
      </c>
    </row>
    <row r="153" spans="1:6" ht="15">
      <c r="A153" s="9" t="s">
        <v>16</v>
      </c>
      <c r="B153" s="128">
        <v>1</v>
      </c>
      <c r="C153" s="128"/>
      <c r="D153" s="128"/>
      <c r="E153" s="128"/>
      <c r="F153" s="24" t="s">
        <v>15</v>
      </c>
    </row>
    <row r="154" spans="1:6" ht="17.25" customHeight="1">
      <c r="A154" s="9" t="s">
        <v>17</v>
      </c>
      <c r="B154" s="145"/>
      <c r="C154" s="145"/>
      <c r="D154" s="145"/>
      <c r="E154" s="145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146" t="s">
        <v>176</v>
      </c>
      <c r="C157" s="147"/>
      <c r="D157" s="147"/>
      <c r="E157" s="147"/>
      <c r="F157" s="8" t="s">
        <v>15</v>
      </c>
    </row>
    <row r="158" spans="1:6" ht="15">
      <c r="A158" s="9" t="s">
        <v>16</v>
      </c>
      <c r="B158" s="128">
        <v>1</v>
      </c>
      <c r="C158" s="128"/>
      <c r="D158" s="128"/>
      <c r="E158" s="128"/>
      <c r="F158" s="24" t="s">
        <v>15</v>
      </c>
    </row>
    <row r="159" spans="1:6" ht="22.5" customHeight="1">
      <c r="A159" s="9" t="s">
        <v>17</v>
      </c>
      <c r="B159" s="145"/>
      <c r="C159" s="145"/>
      <c r="D159" s="145"/>
      <c r="E159" s="145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146" t="s">
        <v>182</v>
      </c>
      <c r="C162" s="147"/>
      <c r="D162" s="147"/>
      <c r="E162" s="147"/>
      <c r="F162" s="8" t="s">
        <v>15</v>
      </c>
    </row>
    <row r="163" spans="1:6" ht="15">
      <c r="A163" s="9" t="s">
        <v>16</v>
      </c>
      <c r="B163" s="128">
        <v>1</v>
      </c>
      <c r="C163" s="128"/>
      <c r="D163" s="128"/>
      <c r="E163" s="128"/>
      <c r="F163" s="24" t="s">
        <v>15</v>
      </c>
    </row>
    <row r="164" spans="1:6" ht="22.5" customHeight="1">
      <c r="A164" s="9" t="s">
        <v>17</v>
      </c>
      <c r="B164" s="145"/>
      <c r="C164" s="145"/>
      <c r="D164" s="145"/>
      <c r="E164" s="145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146" t="s">
        <v>181</v>
      </c>
      <c r="C167" s="147"/>
      <c r="D167" s="147"/>
      <c r="E167" s="147"/>
      <c r="F167" s="8" t="s">
        <v>15</v>
      </c>
    </row>
    <row r="168" spans="1:6" ht="15">
      <c r="A168" s="9" t="s">
        <v>16</v>
      </c>
      <c r="B168" s="128">
        <v>1</v>
      </c>
      <c r="C168" s="128"/>
      <c r="D168" s="128"/>
      <c r="E168" s="128"/>
      <c r="F168" s="24" t="s">
        <v>15</v>
      </c>
    </row>
    <row r="169" spans="1:6" ht="22.5" customHeight="1">
      <c r="A169" s="9" t="s">
        <v>17</v>
      </c>
      <c r="B169" s="145"/>
      <c r="C169" s="145"/>
      <c r="D169" s="145"/>
      <c r="E169" s="145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141" t="s">
        <v>180</v>
      </c>
      <c r="C172" s="142"/>
      <c r="D172" s="142"/>
      <c r="E172" s="143"/>
      <c r="F172" s="8" t="s">
        <v>15</v>
      </c>
    </row>
    <row r="173" spans="1:6" ht="15">
      <c r="A173" s="9" t="s">
        <v>16</v>
      </c>
      <c r="B173" s="128">
        <v>1</v>
      </c>
      <c r="C173" s="128"/>
      <c r="D173" s="128"/>
      <c r="E173" s="128"/>
      <c r="F173" s="24" t="s">
        <v>15</v>
      </c>
    </row>
    <row r="174" spans="1:6" ht="17.25" customHeight="1">
      <c r="A174" s="9" t="s">
        <v>17</v>
      </c>
      <c r="B174" s="145"/>
      <c r="C174" s="145"/>
      <c r="D174" s="145"/>
      <c r="E174" s="145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146" t="s">
        <v>179</v>
      </c>
      <c r="C177" s="147"/>
      <c r="D177" s="147"/>
      <c r="E177" s="147"/>
      <c r="F177" s="8" t="s">
        <v>15</v>
      </c>
    </row>
    <row r="178" spans="1:6" ht="15">
      <c r="A178" s="9" t="s">
        <v>16</v>
      </c>
      <c r="B178" s="128">
        <v>1</v>
      </c>
      <c r="C178" s="128"/>
      <c r="D178" s="128"/>
      <c r="E178" s="128"/>
      <c r="F178" s="24" t="s">
        <v>15</v>
      </c>
    </row>
    <row r="179" spans="1:6" ht="22.5" customHeight="1">
      <c r="A179" s="9" t="s">
        <v>17</v>
      </c>
      <c r="B179" s="145"/>
      <c r="C179" s="145"/>
      <c r="D179" s="145"/>
      <c r="E179" s="145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146" t="s">
        <v>177</v>
      </c>
      <c r="C182" s="147"/>
      <c r="D182" s="147"/>
      <c r="E182" s="147"/>
      <c r="F182" s="8" t="s">
        <v>15</v>
      </c>
    </row>
    <row r="183" spans="1:6" ht="15">
      <c r="A183" s="9" t="s">
        <v>16</v>
      </c>
      <c r="B183" s="128">
        <v>1</v>
      </c>
      <c r="C183" s="128"/>
      <c r="D183" s="128"/>
      <c r="E183" s="128"/>
      <c r="F183" s="24" t="s">
        <v>15</v>
      </c>
    </row>
    <row r="184" spans="1:6" ht="22.5" customHeight="1">
      <c r="A184" s="9" t="s">
        <v>17</v>
      </c>
      <c r="B184" s="145"/>
      <c r="C184" s="145"/>
      <c r="D184" s="145"/>
      <c r="E184" s="145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141" t="s">
        <v>178</v>
      </c>
      <c r="C187" s="142"/>
      <c r="D187" s="142"/>
      <c r="E187" s="143"/>
      <c r="F187" s="8" t="s">
        <v>15</v>
      </c>
    </row>
    <row r="188" spans="1:6" ht="15">
      <c r="A188" s="9" t="s">
        <v>16</v>
      </c>
      <c r="B188" s="128">
        <v>1</v>
      </c>
      <c r="C188" s="128"/>
      <c r="D188" s="128"/>
      <c r="E188" s="128"/>
      <c r="F188" s="24" t="s">
        <v>15</v>
      </c>
    </row>
    <row r="189" spans="1:6" ht="17.25" customHeight="1">
      <c r="A189" s="9" t="s">
        <v>17</v>
      </c>
      <c r="B189" s="145"/>
      <c r="C189" s="145"/>
      <c r="D189" s="145"/>
      <c r="E189" s="145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146" t="s">
        <v>183</v>
      </c>
      <c r="C192" s="147"/>
      <c r="D192" s="147"/>
      <c r="E192" s="147"/>
      <c r="F192" s="8" t="s">
        <v>15</v>
      </c>
    </row>
    <row r="193" spans="1:6" ht="15">
      <c r="A193" s="9" t="s">
        <v>16</v>
      </c>
      <c r="B193" s="128">
        <v>1</v>
      </c>
      <c r="C193" s="128"/>
      <c r="D193" s="128"/>
      <c r="E193" s="128"/>
      <c r="F193" s="24" t="s">
        <v>15</v>
      </c>
    </row>
    <row r="194" spans="1:6" ht="22.5" customHeight="1">
      <c r="A194" s="9" t="s">
        <v>17</v>
      </c>
      <c r="B194" s="145"/>
      <c r="C194" s="145"/>
      <c r="D194" s="145"/>
      <c r="E194" s="145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146" t="s">
        <v>184</v>
      </c>
      <c r="C197" s="147"/>
      <c r="D197" s="147"/>
      <c r="E197" s="147"/>
      <c r="F197" s="8" t="s">
        <v>15</v>
      </c>
    </row>
    <row r="198" spans="1:6" ht="15">
      <c r="A198" s="9" t="s">
        <v>16</v>
      </c>
      <c r="B198" s="128">
        <v>1</v>
      </c>
      <c r="C198" s="128"/>
      <c r="D198" s="128"/>
      <c r="E198" s="128"/>
      <c r="F198" s="24" t="s">
        <v>15</v>
      </c>
    </row>
    <row r="199" spans="1:6" ht="22.5" customHeight="1">
      <c r="A199" s="9" t="s">
        <v>17</v>
      </c>
      <c r="B199" s="145"/>
      <c r="C199" s="145"/>
      <c r="D199" s="145"/>
      <c r="E199" s="145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141" t="s">
        <v>185</v>
      </c>
      <c r="C202" s="142"/>
      <c r="D202" s="142"/>
      <c r="E202" s="143"/>
      <c r="F202" s="8" t="s">
        <v>15</v>
      </c>
    </row>
    <row r="203" spans="1:6" ht="15">
      <c r="A203" s="9" t="s">
        <v>16</v>
      </c>
      <c r="B203" s="128">
        <v>1</v>
      </c>
      <c r="C203" s="128"/>
      <c r="D203" s="128"/>
      <c r="E203" s="128"/>
      <c r="F203" s="24" t="s">
        <v>15</v>
      </c>
    </row>
    <row r="204" spans="1:6" ht="17.25" customHeight="1">
      <c r="A204" s="9" t="s">
        <v>17</v>
      </c>
      <c r="B204" s="145"/>
      <c r="C204" s="145"/>
      <c r="D204" s="145"/>
      <c r="E204" s="145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146" t="s">
        <v>186</v>
      </c>
      <c r="C207" s="147"/>
      <c r="D207" s="147"/>
      <c r="E207" s="147"/>
      <c r="F207" s="8" t="s">
        <v>15</v>
      </c>
    </row>
    <row r="208" spans="1:6" ht="15">
      <c r="A208" s="9" t="s">
        <v>16</v>
      </c>
      <c r="B208" s="128">
        <v>1</v>
      </c>
      <c r="C208" s="128"/>
      <c r="D208" s="128"/>
      <c r="E208" s="128"/>
      <c r="F208" s="24" t="s">
        <v>15</v>
      </c>
    </row>
    <row r="209" spans="1:6" ht="22.5" customHeight="1">
      <c r="A209" s="9" t="s">
        <v>17</v>
      </c>
      <c r="B209" s="145"/>
      <c r="C209" s="145"/>
      <c r="D209" s="145"/>
      <c r="E209" s="145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141" t="s">
        <v>187</v>
      </c>
      <c r="C212" s="142"/>
      <c r="D212" s="142"/>
      <c r="E212" s="143"/>
      <c r="F212" s="8" t="s">
        <v>15</v>
      </c>
    </row>
    <row r="213" spans="1:6" ht="15">
      <c r="A213" s="9" t="s">
        <v>16</v>
      </c>
      <c r="B213" s="128">
        <v>1</v>
      </c>
      <c r="C213" s="128"/>
      <c r="D213" s="128"/>
      <c r="E213" s="128"/>
      <c r="F213" s="24" t="s">
        <v>15</v>
      </c>
    </row>
    <row r="214" spans="1:6" ht="17.25" customHeight="1">
      <c r="A214" s="9" t="s">
        <v>17</v>
      </c>
      <c r="B214" s="145"/>
      <c r="C214" s="145"/>
      <c r="D214" s="145"/>
      <c r="E214" s="145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146" t="s">
        <v>188</v>
      </c>
      <c r="C217" s="147"/>
      <c r="D217" s="147"/>
      <c r="E217" s="147"/>
      <c r="F217" s="8" t="s">
        <v>15</v>
      </c>
    </row>
    <row r="218" spans="1:6" ht="15">
      <c r="A218" s="9" t="s">
        <v>16</v>
      </c>
      <c r="B218" s="128">
        <v>1</v>
      </c>
      <c r="C218" s="128"/>
      <c r="D218" s="128"/>
      <c r="E218" s="128"/>
      <c r="F218" s="24" t="s">
        <v>15</v>
      </c>
    </row>
    <row r="219" spans="1:6" ht="22.5" customHeight="1">
      <c r="A219" s="9" t="s">
        <v>17</v>
      </c>
      <c r="B219" s="145"/>
      <c r="C219" s="145"/>
      <c r="D219" s="145"/>
      <c r="E219" s="145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146" t="s">
        <v>189</v>
      </c>
      <c r="C222" s="147"/>
      <c r="D222" s="147"/>
      <c r="E222" s="147"/>
      <c r="F222" s="8" t="s">
        <v>15</v>
      </c>
    </row>
    <row r="223" spans="1:6" ht="15">
      <c r="A223" s="9" t="s">
        <v>16</v>
      </c>
      <c r="B223" s="128">
        <v>1</v>
      </c>
      <c r="C223" s="128"/>
      <c r="D223" s="128"/>
      <c r="E223" s="128"/>
      <c r="F223" s="24" t="s">
        <v>15</v>
      </c>
    </row>
    <row r="224" spans="1:6" ht="22.5" customHeight="1">
      <c r="A224" s="9" t="s">
        <v>17</v>
      </c>
      <c r="B224" s="145"/>
      <c r="C224" s="145"/>
      <c r="D224" s="145"/>
      <c r="E224" s="145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134" t="s">
        <v>44</v>
      </c>
      <c r="C227" s="134"/>
      <c r="D227" s="134" t="s">
        <v>45</v>
      </c>
      <c r="E227" s="134"/>
      <c r="F227" s="134"/>
    </row>
    <row r="228" spans="1:6" ht="33" customHeight="1">
      <c r="A228" s="16">
        <v>1</v>
      </c>
      <c r="B228" s="140" t="s">
        <v>193</v>
      </c>
      <c r="C228" s="140"/>
      <c r="D228" s="140" t="s">
        <v>194</v>
      </c>
      <c r="E228" s="140"/>
      <c r="F228" s="140"/>
    </row>
    <row r="229" spans="1:6" ht="31.5" customHeight="1">
      <c r="A229" s="16">
        <v>2</v>
      </c>
      <c r="B229" s="140" t="s">
        <v>195</v>
      </c>
      <c r="C229" s="140"/>
      <c r="D229" s="140" t="s">
        <v>196</v>
      </c>
      <c r="E229" s="140"/>
      <c r="F229" s="140"/>
    </row>
    <row r="230" s="19" customFormat="1" ht="15"/>
    <row r="231" spans="6:9" s="19" customFormat="1" ht="15">
      <c r="F231" s="139" t="s">
        <v>198</v>
      </c>
      <c r="G231" s="136"/>
      <c r="H231" s="136"/>
      <c r="I231" s="136"/>
    </row>
    <row r="232" spans="6:9" s="19" customFormat="1" ht="15">
      <c r="F232" s="139" t="s">
        <v>199</v>
      </c>
      <c r="G232" s="136"/>
      <c r="H232" s="136"/>
      <c r="I232" s="136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136" t="s">
        <v>192</v>
      </c>
      <c r="F238" s="136"/>
      <c r="H238" s="138"/>
      <c r="I238" s="138"/>
      <c r="J238" s="138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E238:F238"/>
    <mergeCell ref="H238:J238"/>
    <mergeCell ref="B229:C229"/>
    <mergeCell ref="D229:F229"/>
    <mergeCell ref="F231:G231"/>
    <mergeCell ref="F232:G232"/>
    <mergeCell ref="H231:I231"/>
    <mergeCell ref="H232:I232"/>
    <mergeCell ref="B222:E222"/>
    <mergeCell ref="B223:E223"/>
    <mergeCell ref="B224:E224"/>
    <mergeCell ref="B227:C227"/>
    <mergeCell ref="D227:F227"/>
    <mergeCell ref="B228:C228"/>
    <mergeCell ref="D228:F228"/>
    <mergeCell ref="B212:E212"/>
    <mergeCell ref="B213:E213"/>
    <mergeCell ref="B214:E214"/>
    <mergeCell ref="B217:E217"/>
    <mergeCell ref="B218:E218"/>
    <mergeCell ref="B219:E219"/>
    <mergeCell ref="B202:E202"/>
    <mergeCell ref="B203:E203"/>
    <mergeCell ref="B204:E204"/>
    <mergeCell ref="B207:E207"/>
    <mergeCell ref="B208:E208"/>
    <mergeCell ref="B209:E209"/>
    <mergeCell ref="B192:E192"/>
    <mergeCell ref="B193:E193"/>
    <mergeCell ref="B194:E194"/>
    <mergeCell ref="B197:E197"/>
    <mergeCell ref="B198:E198"/>
    <mergeCell ref="B199:E199"/>
    <mergeCell ref="B182:E182"/>
    <mergeCell ref="B183:E183"/>
    <mergeCell ref="B184:E184"/>
    <mergeCell ref="B187:E187"/>
    <mergeCell ref="B188:E188"/>
    <mergeCell ref="B189:E189"/>
    <mergeCell ref="B172:E172"/>
    <mergeCell ref="B173:E173"/>
    <mergeCell ref="B174:E174"/>
    <mergeCell ref="B177:E177"/>
    <mergeCell ref="B178:E178"/>
    <mergeCell ref="B179:E179"/>
    <mergeCell ref="B162:E162"/>
    <mergeCell ref="B163:E163"/>
    <mergeCell ref="B164:E164"/>
    <mergeCell ref="B167:E167"/>
    <mergeCell ref="B168:E168"/>
    <mergeCell ref="B169:E169"/>
    <mergeCell ref="B152:E152"/>
    <mergeCell ref="B153:E153"/>
    <mergeCell ref="B154:E154"/>
    <mergeCell ref="B157:E157"/>
    <mergeCell ref="B158:E158"/>
    <mergeCell ref="B159:E159"/>
    <mergeCell ref="B142:E142"/>
    <mergeCell ref="B143:E143"/>
    <mergeCell ref="B144:E144"/>
    <mergeCell ref="B147:E147"/>
    <mergeCell ref="B148:E148"/>
    <mergeCell ref="B149:E149"/>
    <mergeCell ref="B132:E132"/>
    <mergeCell ref="B133:E133"/>
    <mergeCell ref="B134:E134"/>
    <mergeCell ref="B137:E137"/>
    <mergeCell ref="B138:E138"/>
    <mergeCell ref="B139:E139"/>
    <mergeCell ref="B122:E122"/>
    <mergeCell ref="B123:E123"/>
    <mergeCell ref="B124:E124"/>
    <mergeCell ref="B127:E127"/>
    <mergeCell ref="B128:E128"/>
    <mergeCell ref="B129:E129"/>
    <mergeCell ref="B112:E112"/>
    <mergeCell ref="B113:E113"/>
    <mergeCell ref="B114:E114"/>
    <mergeCell ref="B117:E117"/>
    <mergeCell ref="B118:E118"/>
    <mergeCell ref="B119:E119"/>
    <mergeCell ref="B102:E102"/>
    <mergeCell ref="B103:E103"/>
    <mergeCell ref="B104:E104"/>
    <mergeCell ref="B107:E107"/>
    <mergeCell ref="B108:E108"/>
    <mergeCell ref="B109:E109"/>
    <mergeCell ref="B92:E92"/>
    <mergeCell ref="B93:E93"/>
    <mergeCell ref="B94:E94"/>
    <mergeCell ref="B97:E97"/>
    <mergeCell ref="B98:E98"/>
    <mergeCell ref="B99:E99"/>
    <mergeCell ref="B82:E82"/>
    <mergeCell ref="B83:E83"/>
    <mergeCell ref="B84:E84"/>
    <mergeCell ref="B87:E87"/>
    <mergeCell ref="B88:E88"/>
    <mergeCell ref="B89:E89"/>
    <mergeCell ref="B72:E72"/>
    <mergeCell ref="B73:E73"/>
    <mergeCell ref="B74:E74"/>
    <mergeCell ref="B77:E77"/>
    <mergeCell ref="B78:E78"/>
    <mergeCell ref="B79:E79"/>
    <mergeCell ref="B62:E62"/>
    <mergeCell ref="B63:E63"/>
    <mergeCell ref="B64:E64"/>
    <mergeCell ref="B67:E67"/>
    <mergeCell ref="B68:E68"/>
    <mergeCell ref="B69:E69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22:E22"/>
    <mergeCell ref="B23:E23"/>
    <mergeCell ref="B24:E24"/>
    <mergeCell ref="B27:E27"/>
    <mergeCell ref="B28:E28"/>
    <mergeCell ref="B29:E29"/>
    <mergeCell ref="B32:E32"/>
    <mergeCell ref="B33:E33"/>
    <mergeCell ref="B34:E34"/>
    <mergeCell ref="B37:E37"/>
    <mergeCell ref="B38:E38"/>
    <mergeCell ref="B39:E39"/>
    <mergeCell ref="B42:E42"/>
    <mergeCell ref="B43:E43"/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155" t="s">
        <v>124</v>
      </c>
      <c r="C7" s="156"/>
      <c r="D7" s="156"/>
      <c r="E7" s="157"/>
      <c r="F7" s="8" t="s">
        <v>15</v>
      </c>
    </row>
    <row r="8" spans="1:6" ht="15">
      <c r="A8" s="9" t="s">
        <v>16</v>
      </c>
      <c r="B8" s="128">
        <v>1</v>
      </c>
      <c r="C8" s="128"/>
      <c r="D8" s="128"/>
      <c r="E8" s="128"/>
      <c r="F8" s="24" t="s">
        <v>15</v>
      </c>
    </row>
    <row r="9" spans="1:6" ht="39.75" customHeight="1">
      <c r="A9" s="9" t="s">
        <v>17</v>
      </c>
      <c r="B9" s="144" t="s">
        <v>143</v>
      </c>
      <c r="C9" s="144"/>
      <c r="D9" s="144"/>
      <c r="E9" s="144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158" t="s">
        <v>129</v>
      </c>
      <c r="C12" s="159"/>
      <c r="D12" s="159"/>
      <c r="E12" s="159"/>
      <c r="F12" s="8" t="s">
        <v>15</v>
      </c>
    </row>
    <row r="13" spans="1:6" ht="15">
      <c r="A13" s="9" t="s">
        <v>16</v>
      </c>
      <c r="B13" s="128">
        <v>1</v>
      </c>
      <c r="C13" s="128"/>
      <c r="D13" s="128"/>
      <c r="E13" s="128"/>
      <c r="F13" s="24" t="s">
        <v>15</v>
      </c>
    </row>
    <row r="14" spans="1:6" ht="22.5" customHeight="1">
      <c r="A14" s="9" t="s">
        <v>17</v>
      </c>
      <c r="B14" s="145" t="s">
        <v>144</v>
      </c>
      <c r="C14" s="145"/>
      <c r="D14" s="145"/>
      <c r="E14" s="145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155" t="s">
        <v>131</v>
      </c>
      <c r="C17" s="156"/>
      <c r="D17" s="156"/>
      <c r="E17" s="157"/>
      <c r="F17" s="8" t="s">
        <v>15</v>
      </c>
    </row>
    <row r="18" spans="1:6" ht="15">
      <c r="A18" s="9" t="s">
        <v>16</v>
      </c>
      <c r="B18" s="128">
        <v>2</v>
      </c>
      <c r="C18" s="128"/>
      <c r="D18" s="128"/>
      <c r="E18" s="128"/>
      <c r="F18" s="24" t="s">
        <v>15</v>
      </c>
    </row>
    <row r="19" spans="1:6" ht="17.25" customHeight="1">
      <c r="A19" s="9" t="s">
        <v>17</v>
      </c>
      <c r="B19" s="145" t="s">
        <v>144</v>
      </c>
      <c r="C19" s="145"/>
      <c r="D19" s="145"/>
      <c r="E19" s="145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158" t="s">
        <v>130</v>
      </c>
      <c r="C22" s="159"/>
      <c r="D22" s="159"/>
      <c r="E22" s="159"/>
      <c r="F22" s="8" t="s">
        <v>15</v>
      </c>
    </row>
    <row r="23" spans="1:6" ht="15">
      <c r="A23" s="9" t="s">
        <v>16</v>
      </c>
      <c r="B23" s="128">
        <v>2</v>
      </c>
      <c r="C23" s="128"/>
      <c r="D23" s="128"/>
      <c r="E23" s="128"/>
      <c r="F23" s="24" t="s">
        <v>15</v>
      </c>
    </row>
    <row r="24" spans="1:6" ht="22.5" customHeight="1">
      <c r="A24" s="9" t="s">
        <v>17</v>
      </c>
      <c r="B24" s="145" t="s">
        <v>144</v>
      </c>
      <c r="C24" s="145"/>
      <c r="D24" s="145"/>
      <c r="E24" s="145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155" t="s">
        <v>138</v>
      </c>
      <c r="C27" s="156"/>
      <c r="D27" s="156"/>
      <c r="E27" s="157"/>
      <c r="F27" s="8" t="s">
        <v>15</v>
      </c>
    </row>
    <row r="28" spans="1:6" ht="15">
      <c r="A28" s="9" t="s">
        <v>16</v>
      </c>
      <c r="B28" s="128">
        <v>1</v>
      </c>
      <c r="C28" s="128"/>
      <c r="D28" s="128"/>
      <c r="E28" s="128"/>
      <c r="F28" s="24" t="s">
        <v>15</v>
      </c>
    </row>
    <row r="29" spans="1:6" ht="17.25" customHeight="1">
      <c r="A29" s="9" t="s">
        <v>17</v>
      </c>
      <c r="B29" s="145" t="s">
        <v>144</v>
      </c>
      <c r="C29" s="145"/>
      <c r="D29" s="145"/>
      <c r="E29" s="145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158" t="s">
        <v>139</v>
      </c>
      <c r="C32" s="159"/>
      <c r="D32" s="159"/>
      <c r="E32" s="159"/>
      <c r="F32" s="8" t="s">
        <v>15</v>
      </c>
    </row>
    <row r="33" spans="1:6" ht="15">
      <c r="A33" s="9" t="s">
        <v>16</v>
      </c>
      <c r="B33" s="128">
        <v>1</v>
      </c>
      <c r="C33" s="128"/>
      <c r="D33" s="128"/>
      <c r="E33" s="128"/>
      <c r="F33" s="24" t="s">
        <v>15</v>
      </c>
    </row>
    <row r="34" spans="1:6" ht="22.5" customHeight="1">
      <c r="A34" s="9" t="s">
        <v>17</v>
      </c>
      <c r="B34" s="145" t="s">
        <v>144</v>
      </c>
      <c r="C34" s="145"/>
      <c r="D34" s="145"/>
      <c r="E34" s="145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155" t="s">
        <v>140</v>
      </c>
      <c r="C37" s="156"/>
      <c r="D37" s="156"/>
      <c r="E37" s="157"/>
      <c r="F37" s="8" t="s">
        <v>15</v>
      </c>
    </row>
    <row r="38" spans="1:6" ht="15">
      <c r="A38" s="9" t="s">
        <v>16</v>
      </c>
      <c r="B38" s="128">
        <v>1</v>
      </c>
      <c r="C38" s="128"/>
      <c r="D38" s="128"/>
      <c r="E38" s="128"/>
      <c r="F38" s="24" t="s">
        <v>15</v>
      </c>
    </row>
    <row r="39" spans="1:6" ht="17.25" customHeight="1">
      <c r="A39" s="9" t="s">
        <v>17</v>
      </c>
      <c r="B39" s="145" t="s">
        <v>144</v>
      </c>
      <c r="C39" s="145"/>
      <c r="D39" s="145"/>
      <c r="E39" s="145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158" t="s">
        <v>141</v>
      </c>
      <c r="C42" s="159"/>
      <c r="D42" s="159"/>
      <c r="E42" s="159"/>
      <c r="F42" s="8" t="s">
        <v>15</v>
      </c>
    </row>
    <row r="43" spans="1:6" ht="15">
      <c r="A43" s="9" t="s">
        <v>16</v>
      </c>
      <c r="B43" s="128">
        <v>8</v>
      </c>
      <c r="C43" s="128"/>
      <c r="D43" s="128"/>
      <c r="E43" s="128"/>
      <c r="F43" s="24" t="s">
        <v>15</v>
      </c>
    </row>
    <row r="44" spans="1:6" ht="22.5" customHeight="1">
      <c r="A44" s="9" t="s">
        <v>17</v>
      </c>
      <c r="B44" s="145" t="s">
        <v>142</v>
      </c>
      <c r="C44" s="145"/>
      <c r="D44" s="145"/>
      <c r="E44" s="145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138" t="s">
        <v>126</v>
      </c>
      <c r="F53" s="138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138" t="s">
        <v>135</v>
      </c>
      <c r="D57" s="138"/>
      <c r="E57" s="138"/>
      <c r="F57" s="138"/>
      <c r="G57" s="138"/>
    </row>
    <row r="58" ht="12.75">
      <c r="E58" s="1" t="s">
        <v>127</v>
      </c>
    </row>
  </sheetData>
  <sheetProtection selectLockedCells="1" selectUnlockedCells="1"/>
  <mergeCells count="27"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7:E17"/>
    <mergeCell ref="B18:E18"/>
    <mergeCell ref="B19:E19"/>
    <mergeCell ref="B22:E22"/>
    <mergeCell ref="B23:E23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155" t="s">
        <v>117</v>
      </c>
      <c r="C7" s="156"/>
      <c r="D7" s="156"/>
      <c r="E7" s="157"/>
      <c r="F7" s="8" t="s">
        <v>15</v>
      </c>
    </row>
    <row r="8" spans="1:6" ht="15">
      <c r="A8" s="9" t="s">
        <v>16</v>
      </c>
      <c r="B8" s="128">
        <v>100</v>
      </c>
      <c r="C8" s="128"/>
      <c r="D8" s="128"/>
      <c r="E8" s="128"/>
      <c r="F8" s="24" t="s">
        <v>15</v>
      </c>
    </row>
    <row r="9" spans="1:6" ht="39.75" customHeight="1">
      <c r="A9" s="9" t="s">
        <v>17</v>
      </c>
      <c r="B9" s="145" t="s">
        <v>116</v>
      </c>
      <c r="C9" s="145"/>
      <c r="D9" s="145"/>
      <c r="E9" s="145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158" t="s">
        <v>118</v>
      </c>
      <c r="C12" s="159"/>
      <c r="D12" s="159"/>
      <c r="E12" s="159"/>
      <c r="F12" s="8" t="s">
        <v>15</v>
      </c>
    </row>
    <row r="13" spans="1:6" ht="15">
      <c r="A13" s="9" t="s">
        <v>16</v>
      </c>
      <c r="B13" s="128">
        <v>200</v>
      </c>
      <c r="C13" s="128"/>
      <c r="D13" s="128"/>
      <c r="E13" s="128"/>
      <c r="F13" s="24" t="s">
        <v>15</v>
      </c>
    </row>
    <row r="14" spans="1:6" ht="22.5" customHeight="1">
      <c r="A14" s="9" t="s">
        <v>17</v>
      </c>
      <c r="B14" s="145" t="s">
        <v>115</v>
      </c>
      <c r="C14" s="145"/>
      <c r="D14" s="145"/>
      <c r="E14" s="145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134" t="s">
        <v>44</v>
      </c>
      <c r="C17" s="134"/>
      <c r="D17" s="134" t="s">
        <v>45</v>
      </c>
      <c r="E17" s="134"/>
      <c r="F17" s="134"/>
    </row>
    <row r="18" spans="1:6" ht="26.25" customHeight="1">
      <c r="A18" s="16">
        <v>1</v>
      </c>
      <c r="B18" s="140" t="s">
        <v>101</v>
      </c>
      <c r="C18" s="140"/>
      <c r="D18" s="140" t="s">
        <v>102</v>
      </c>
      <c r="E18" s="140"/>
      <c r="F18" s="140"/>
    </row>
    <row r="19" spans="1:6" ht="26.25" customHeight="1">
      <c r="A19" s="16">
        <v>2</v>
      </c>
      <c r="B19" s="140" t="s">
        <v>103</v>
      </c>
      <c r="C19" s="140"/>
      <c r="D19" s="140" t="s">
        <v>104</v>
      </c>
      <c r="E19" s="140"/>
      <c r="F19" s="140"/>
    </row>
    <row r="20" spans="1:6" ht="26.25" customHeight="1">
      <c r="A20" s="16">
        <v>3</v>
      </c>
      <c r="B20" s="140" t="s">
        <v>105</v>
      </c>
      <c r="C20" s="140"/>
      <c r="D20" s="140" t="s">
        <v>106</v>
      </c>
      <c r="E20" s="140"/>
      <c r="F20" s="140"/>
    </row>
    <row r="21" s="19" customFormat="1" ht="15"/>
    <row r="22" spans="6:7" s="19" customFormat="1" ht="15">
      <c r="F22" s="139"/>
      <c r="G22" s="136"/>
    </row>
    <row r="23" spans="6:7" s="19" customFormat="1" ht="15">
      <c r="F23" s="139"/>
      <c r="G23" s="136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161" t="s">
        <v>113</v>
      </c>
      <c r="C7" s="156"/>
      <c r="D7" s="156"/>
      <c r="E7" s="157"/>
      <c r="F7" s="8" t="s">
        <v>15</v>
      </c>
    </row>
    <row r="8" spans="1:6" ht="15">
      <c r="A8" s="9" t="s">
        <v>16</v>
      </c>
      <c r="B8" s="128">
        <v>11</v>
      </c>
      <c r="C8" s="128"/>
      <c r="D8" s="128"/>
      <c r="E8" s="128"/>
      <c r="F8" s="24" t="s">
        <v>15</v>
      </c>
    </row>
    <row r="9" spans="1:6" ht="45.75" customHeight="1">
      <c r="A9" s="9" t="s">
        <v>17</v>
      </c>
      <c r="B9" s="145" t="s">
        <v>114</v>
      </c>
      <c r="C9" s="145"/>
      <c r="D9" s="145"/>
      <c r="E9" s="145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159" t="s">
        <v>85</v>
      </c>
      <c r="C12" s="159"/>
      <c r="D12" s="159"/>
      <c r="E12" s="159"/>
      <c r="F12" s="8" t="s">
        <v>15</v>
      </c>
    </row>
    <row r="13" spans="1:6" ht="15">
      <c r="A13" s="9" t="s">
        <v>16</v>
      </c>
      <c r="B13" s="128">
        <v>3</v>
      </c>
      <c r="C13" s="128"/>
      <c r="D13" s="128"/>
      <c r="E13" s="128"/>
      <c r="F13" s="24" t="s">
        <v>15</v>
      </c>
    </row>
    <row r="14" spans="1:6" ht="22.5" customHeight="1">
      <c r="A14" s="9" t="s">
        <v>17</v>
      </c>
      <c r="B14" s="145" t="s">
        <v>86</v>
      </c>
      <c r="C14" s="145"/>
      <c r="D14" s="145"/>
      <c r="E14" s="145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159" t="s">
        <v>92</v>
      </c>
      <c r="C17" s="159"/>
      <c r="D17" s="159"/>
      <c r="E17" s="159"/>
      <c r="F17" s="8" t="s">
        <v>15</v>
      </c>
    </row>
    <row r="18" spans="1:6" ht="15">
      <c r="A18" s="9" t="s">
        <v>16</v>
      </c>
      <c r="B18" s="128">
        <v>11</v>
      </c>
      <c r="C18" s="128"/>
      <c r="D18" s="128"/>
      <c r="E18" s="128"/>
      <c r="F18" s="24" t="s">
        <v>15</v>
      </c>
    </row>
    <row r="19" spans="1:6" ht="24.75" customHeight="1">
      <c r="A19" s="9" t="s">
        <v>17</v>
      </c>
      <c r="B19" s="145" t="s">
        <v>91</v>
      </c>
      <c r="C19" s="145"/>
      <c r="D19" s="145"/>
      <c r="E19" s="145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159" t="s">
        <v>93</v>
      </c>
      <c r="C22" s="159"/>
      <c r="D22" s="159"/>
      <c r="E22" s="159"/>
      <c r="F22" s="8" t="s">
        <v>15</v>
      </c>
    </row>
    <row r="23" spans="1:6" ht="15">
      <c r="A23" s="9" t="s">
        <v>16</v>
      </c>
      <c r="B23" s="128">
        <v>11</v>
      </c>
      <c r="C23" s="128"/>
      <c r="D23" s="128"/>
      <c r="E23" s="128"/>
      <c r="F23" s="24" t="s">
        <v>15</v>
      </c>
    </row>
    <row r="24" spans="1:6" ht="15" customHeight="1">
      <c r="A24" s="9" t="s">
        <v>17</v>
      </c>
      <c r="B24" s="160" t="s">
        <v>94</v>
      </c>
      <c r="C24" s="160"/>
      <c r="D24" s="160"/>
      <c r="E24" s="160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134" t="s">
        <v>44</v>
      </c>
      <c r="C27" s="134"/>
      <c r="D27" s="134" t="s">
        <v>45</v>
      </c>
      <c r="E27" s="134"/>
      <c r="F27" s="134"/>
    </row>
    <row r="28" spans="1:6" ht="26.25" customHeight="1">
      <c r="A28" s="16">
        <v>1</v>
      </c>
      <c r="B28" s="140" t="s">
        <v>82</v>
      </c>
      <c r="C28" s="140"/>
      <c r="D28" s="140" t="s">
        <v>81</v>
      </c>
      <c r="E28" s="140"/>
      <c r="F28" s="140"/>
    </row>
    <row r="29" spans="1:6" ht="15" customHeight="1">
      <c r="A29" s="16">
        <v>2</v>
      </c>
      <c r="B29" s="140" t="s">
        <v>48</v>
      </c>
      <c r="C29" s="140"/>
      <c r="D29" s="140" t="s">
        <v>49</v>
      </c>
      <c r="E29" s="140"/>
      <c r="F29" s="140"/>
    </row>
    <row r="30" spans="1:6" ht="15" customHeight="1">
      <c r="A30" s="16">
        <v>3</v>
      </c>
      <c r="B30" s="140" t="s">
        <v>50</v>
      </c>
      <c r="C30" s="140"/>
      <c r="D30" s="140" t="s">
        <v>51</v>
      </c>
      <c r="E30" s="140"/>
      <c r="F30" s="140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139"/>
      <c r="G35" s="136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137" t="s">
        <v>8</v>
      </c>
      <c r="C5" s="137"/>
      <c r="D5" s="137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155" t="s">
        <v>122</v>
      </c>
      <c r="C7" s="156"/>
      <c r="D7" s="156"/>
      <c r="E7" s="157"/>
      <c r="F7" s="8" t="s">
        <v>15</v>
      </c>
    </row>
    <row r="8" spans="1:6" ht="15">
      <c r="A8" s="9" t="s">
        <v>16</v>
      </c>
      <c r="B8" s="128">
        <v>3</v>
      </c>
      <c r="C8" s="128"/>
      <c r="D8" s="128"/>
      <c r="E8" s="128"/>
      <c r="F8" s="24" t="s">
        <v>15</v>
      </c>
    </row>
    <row r="9" spans="1:6" ht="30" customHeight="1">
      <c r="A9" s="9" t="s">
        <v>17</v>
      </c>
      <c r="B9" s="145" t="s">
        <v>119</v>
      </c>
      <c r="C9" s="145"/>
      <c r="D9" s="145"/>
      <c r="E9" s="145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158" t="s">
        <v>123</v>
      </c>
      <c r="C12" s="159"/>
      <c r="D12" s="159"/>
      <c r="E12" s="159"/>
      <c r="F12" s="8" t="s">
        <v>15</v>
      </c>
    </row>
    <row r="13" spans="1:6" ht="15">
      <c r="A13" s="9" t="s">
        <v>16</v>
      </c>
      <c r="B13" s="128">
        <v>40</v>
      </c>
      <c r="C13" s="128"/>
      <c r="D13" s="128"/>
      <c r="E13" s="128"/>
      <c r="F13" s="24" t="s">
        <v>15</v>
      </c>
    </row>
    <row r="14" spans="1:6" ht="32.25" customHeight="1">
      <c r="A14" s="9" t="s">
        <v>17</v>
      </c>
      <c r="B14" s="145" t="s">
        <v>120</v>
      </c>
      <c r="C14" s="145"/>
      <c r="D14" s="145"/>
      <c r="E14" s="145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134" t="s">
        <v>44</v>
      </c>
      <c r="C17" s="134"/>
      <c r="D17" s="134" t="s">
        <v>45</v>
      </c>
      <c r="E17" s="134"/>
      <c r="F17" s="134"/>
    </row>
    <row r="18" spans="1:6" ht="26.25" customHeight="1">
      <c r="A18" s="16">
        <v>1</v>
      </c>
      <c r="B18" s="140" t="s">
        <v>109</v>
      </c>
      <c r="C18" s="140"/>
      <c r="D18" s="140" t="s">
        <v>110</v>
      </c>
      <c r="E18" s="140"/>
      <c r="F18" s="140"/>
    </row>
    <row r="19" spans="1:6" ht="26.25" customHeight="1">
      <c r="A19" s="16">
        <v>2</v>
      </c>
      <c r="B19" s="140" t="s">
        <v>111</v>
      </c>
      <c r="C19" s="140"/>
      <c r="D19" s="140" t="s">
        <v>112</v>
      </c>
      <c r="E19" s="140"/>
      <c r="F19" s="140"/>
    </row>
    <row r="20" spans="1:6" ht="26.25" customHeight="1">
      <c r="A20" s="16">
        <v>3</v>
      </c>
      <c r="B20" s="140" t="s">
        <v>105</v>
      </c>
      <c r="C20" s="140"/>
      <c r="D20" s="140" t="s">
        <v>106</v>
      </c>
      <c r="E20" s="140"/>
      <c r="F20" s="140"/>
    </row>
    <row r="21" s="19" customFormat="1" ht="15"/>
    <row r="22" spans="6:7" s="19" customFormat="1" ht="15">
      <c r="F22" s="139"/>
      <c r="G22" s="136"/>
    </row>
    <row r="23" spans="6:7" s="19" customFormat="1" ht="15">
      <c r="F23" s="139"/>
      <c r="G23" s="136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2013-09-30T09:49:33Z</cp:lastPrinted>
  <dcterms:modified xsi:type="dcterms:W3CDTF">2013-10-01T06:55:28Z</dcterms:modified>
  <cp:category/>
  <cp:version/>
  <cp:contentType/>
  <cp:contentStatus/>
</cp:coreProperties>
</file>